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firstSheet="1" activeTab="1"/>
  </bookViews>
  <sheets>
    <sheet name="Sheet1" sheetId="1" r:id="rId1"/>
    <sheet name="BE RE Actual 10th Plan" sheetId="2" r:id="rId2"/>
    <sheet name="Allocation_exp_schemes" sheetId="3" r:id="rId3"/>
    <sheet name="Summary Statment" sheetId="4" r:id="rId4"/>
  </sheets>
  <definedNames>
    <definedName name="_xlnm.Print_Area" localSheetId="1">'BE RE Actual 10th Plan'!$A$1:$L$114</definedName>
    <definedName name="_xlnm.Print_Area" localSheetId="3">'Summary Statment'!$A$1:$L$22</definedName>
    <definedName name="_xlnm.Print_Titles" localSheetId="1">'BE RE Actual 10th Plan'!$1:$7</definedName>
  </definedNames>
  <calcPr fullCalcOnLoad="1"/>
</workbook>
</file>

<file path=xl/sharedStrings.xml><?xml version="1.0" encoding="utf-8"?>
<sst xmlns="http://schemas.openxmlformats.org/spreadsheetml/2006/main" count="200" uniqueCount="157">
  <si>
    <t>S.No.</t>
  </si>
  <si>
    <t>Organization/ Schemes</t>
  </si>
  <si>
    <t>Approved outlay for the Tenth Plan</t>
  </si>
  <si>
    <t xml:space="preserve"> 2003-04</t>
  </si>
  <si>
    <t>RE 2002-03</t>
  </si>
  <si>
    <t>Archaeological Survey of India</t>
  </si>
  <si>
    <t>Direction &amp; Admn.</t>
  </si>
  <si>
    <t>Promotion &amp; Dissemination</t>
  </si>
  <si>
    <t>3A</t>
  </si>
  <si>
    <t>Akademies</t>
  </si>
  <si>
    <t>Sangeet Natak Akademi</t>
  </si>
  <si>
    <t>National School of Drama</t>
  </si>
  <si>
    <t>Sahitya Akademi</t>
  </si>
  <si>
    <t>Lalit Kala Akademi</t>
  </si>
  <si>
    <t>Fellowships to outstanding artists</t>
  </si>
  <si>
    <t>Zonal Cultural Centres</t>
  </si>
  <si>
    <t>Asstt. To dance, drama and theatre</t>
  </si>
  <si>
    <t>Building grant to cul. Orgnaisations</t>
  </si>
  <si>
    <t>Asstt. To persons disting. in Art</t>
  </si>
  <si>
    <t>Setting up of Multi-purpose complexes</t>
  </si>
  <si>
    <t>National Cultural Fund</t>
  </si>
  <si>
    <t>Asstt. For promotion of Tribal/folk art</t>
  </si>
  <si>
    <t>Developments of cultural  orgns.</t>
  </si>
  <si>
    <t>Asstt. For promotion of Himalayan art</t>
  </si>
  <si>
    <t>Asstt for preparation of candidature file for nomination by UNESCO for both tangible and intangible heritage of humanity</t>
  </si>
  <si>
    <t>Asst. for preservation and promotion of intangible heritage of humanity</t>
  </si>
  <si>
    <t>Total (Promotion &amp; Dissemination)</t>
  </si>
  <si>
    <t>Anthropology &amp; Ethno.</t>
  </si>
  <si>
    <t>Anthropological Survey of India</t>
  </si>
  <si>
    <t>Total (Anthropology &amp; Ethno.)</t>
  </si>
  <si>
    <t>Archives</t>
  </si>
  <si>
    <t>National Archives of India</t>
  </si>
  <si>
    <t xml:space="preserve">Asiatic Society, Mumbai </t>
  </si>
  <si>
    <t>Khuda Baksh Oriental Public Lib.</t>
  </si>
  <si>
    <t>TMSSML</t>
  </si>
  <si>
    <t>Rampur Raza Library</t>
  </si>
  <si>
    <t>Nat. Mission for Preserv. of Manuscript</t>
  </si>
  <si>
    <t>Total (Archives)</t>
  </si>
  <si>
    <t>Buddhist &amp; Tibetan Studies</t>
  </si>
  <si>
    <t>Central Institute of Buddhist Studies</t>
  </si>
  <si>
    <t>Central Institute of Hr. Tibetan Studies</t>
  </si>
  <si>
    <t>Asstt. For dev. Of Buddhist/Tibetan Inst.</t>
  </si>
  <si>
    <t>Tibet House, Delhi</t>
  </si>
  <si>
    <t>Central Inst. Of Himalayan Cul. Studies</t>
  </si>
  <si>
    <t>Tawang Monastery</t>
  </si>
  <si>
    <t>Total (Bhuddist &amp; Tibetan Studies)</t>
  </si>
  <si>
    <t>IGNCA</t>
  </si>
  <si>
    <t>Museums</t>
  </si>
  <si>
    <t>National Museum</t>
  </si>
  <si>
    <t>Science Cities</t>
  </si>
  <si>
    <t>Victoria Memorial Hall</t>
  </si>
  <si>
    <t>Promotion of local Museums</t>
  </si>
  <si>
    <t>National Council of Science Museums</t>
  </si>
  <si>
    <t>N.R.L.C., Lucknow</t>
  </si>
  <si>
    <t>Allahabad Museum</t>
  </si>
  <si>
    <t>Salar Jung Museum</t>
  </si>
  <si>
    <t>National Gallery of Modern Art</t>
  </si>
  <si>
    <t>Indian Museum</t>
  </si>
  <si>
    <t>Other Items (Nehru Centre)</t>
  </si>
  <si>
    <t>INTACH</t>
  </si>
  <si>
    <t>Total (Museums)</t>
  </si>
  <si>
    <t>Public Libraries</t>
  </si>
  <si>
    <t>National Library</t>
  </si>
  <si>
    <t>Delhi Public Library</t>
  </si>
  <si>
    <t>Central Reference Library</t>
  </si>
  <si>
    <t>Connemara Library</t>
  </si>
  <si>
    <t>Total (Lib.)</t>
  </si>
  <si>
    <t>Nav Nalanda Mahavihara</t>
  </si>
  <si>
    <t>Gandhi Smriti and Darshan Samiti</t>
  </si>
  <si>
    <t>Nehru Memorial Museum &amp; Library</t>
  </si>
  <si>
    <t>Total (Other Expenditure)</t>
  </si>
  <si>
    <t>TOTAL (Revenue)</t>
  </si>
  <si>
    <t>Grand Total</t>
  </si>
  <si>
    <t>2002-03</t>
  </si>
  <si>
    <t>Actual Expenditure</t>
  </si>
  <si>
    <t xml:space="preserve"> 2004-05</t>
  </si>
  <si>
    <t>BE</t>
  </si>
  <si>
    <t>Schemes</t>
  </si>
  <si>
    <t>B.E.</t>
  </si>
  <si>
    <t>RE</t>
  </si>
  <si>
    <t>Actual</t>
  </si>
  <si>
    <t xml:space="preserve">BE </t>
  </si>
  <si>
    <t xml:space="preserve"> 2005-06</t>
  </si>
  <si>
    <t>2006-07</t>
  </si>
  <si>
    <t xml:space="preserve">Certified Expd </t>
  </si>
  <si>
    <t>MINISTRY OF CULTURE</t>
  </si>
  <si>
    <t>2007-08</t>
  </si>
  <si>
    <t>2008-09</t>
  </si>
  <si>
    <t>2009-10</t>
  </si>
  <si>
    <t>2010-11</t>
  </si>
  <si>
    <t>2011-12</t>
  </si>
  <si>
    <t>Proposed  BE</t>
  </si>
  <si>
    <t>(Rs in Lakhs)</t>
  </si>
  <si>
    <r>
      <t>XI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Plan</t>
    </r>
  </si>
  <si>
    <r>
      <t>X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Plan</t>
    </r>
  </si>
  <si>
    <t>Department of Culture</t>
  </si>
  <si>
    <t>Approved Plan Outlay and expenditure during Xth Five Year Plan(2002-07) and Annual Plan proposals for XIth Plan(2007-12)</t>
  </si>
  <si>
    <t>Outlay and Expenditure during X Five Year Plan (2002-2007)</t>
  </si>
  <si>
    <t>Financial Year</t>
  </si>
  <si>
    <t>X Plan</t>
  </si>
  <si>
    <t>2003-04</t>
  </si>
  <si>
    <t>2004-05</t>
  </si>
  <si>
    <t>2005-06</t>
  </si>
  <si>
    <t>(Rs. in Crore)</t>
  </si>
  <si>
    <t>R.E.</t>
  </si>
  <si>
    <t>Development of Jallianwala Bagh Memorial</t>
  </si>
  <si>
    <t>Other Expenditure(Memorials)</t>
  </si>
  <si>
    <t>Setting up of a National Mission on Libraries, leading to the formation of a Commission</t>
  </si>
  <si>
    <t>Scheme for Modernisation of Museums in Metro Cities</t>
  </si>
  <si>
    <t>National Mission for Preservation of Manuscript</t>
  </si>
  <si>
    <t>Seheme for the Safeguarding and Other Protective Measures in the area of Intagible Heritage and Cultural Diversity(arising out of UNESCO Convension)</t>
  </si>
  <si>
    <t xml:space="preserve">Awarness   creation in the area of Intellectual Property Right(IPR) and setting up of a National IPR Cell for Creative Artists and Artisans </t>
  </si>
  <si>
    <t>Scheme for Promotion and Dissemination of Awarness about Indian Culture and Heritage</t>
  </si>
  <si>
    <t>Cultural Heritage Volunteers(CHV) Scheme</t>
  </si>
  <si>
    <t>Pilot Scheme for Cultural Industries</t>
  </si>
  <si>
    <t>Centre for Management of Cultural  Resources</t>
  </si>
  <si>
    <t>Maulana Abul Kalam Azad Institute of Asian Studies</t>
  </si>
  <si>
    <t>Centenary Celebrations( Support for Khalsa Heritage Project)</t>
  </si>
  <si>
    <t>Central Sectariat Library</t>
  </si>
  <si>
    <t>Central Library, Mumbai</t>
  </si>
  <si>
    <t>Raja Rammohan Roy Library Foundation</t>
  </si>
  <si>
    <t>Promotion and Strengthening of Regional and local Museums</t>
  </si>
  <si>
    <t>Asiatic Society, Kolkata</t>
  </si>
  <si>
    <t>Indira Gandhi Rastriya Manav Sangrahalaya, Bhopal</t>
  </si>
  <si>
    <t xml:space="preserve"> Finacial Assistance for Preservation &amp; Development of Cultural Heritage of Himalayas</t>
  </si>
  <si>
    <t>Kalakshetra Foundation, Chennai</t>
  </si>
  <si>
    <t>Building Grant to Voluntary Cultural Orgnaisations</t>
  </si>
  <si>
    <t xml:space="preserve"> Financial Assitance for Professional Group &amp; Individuals for Specfied Performing Art Projects</t>
  </si>
  <si>
    <t>Award of Scholarships to Artists in the Field of Performing, Literay and Visual Arts</t>
  </si>
  <si>
    <t>Finacial Assistance to Persons Distinguished in Letters, Arts and Such other walks of Life who may be in indigent circumstances</t>
  </si>
  <si>
    <t>(Rs. In Crore)</t>
  </si>
  <si>
    <t>Centre for Cultural Resources and Training, New Delhi</t>
  </si>
  <si>
    <t>National Policy on Library Information System</t>
  </si>
  <si>
    <t>Asstt. To cultural Organisations with National Presence</t>
  </si>
  <si>
    <t>3B</t>
  </si>
  <si>
    <t>Chapter V</t>
  </si>
  <si>
    <t>CHAPTER V</t>
  </si>
  <si>
    <t>Financial Assitance to Gandhian Institutes</t>
  </si>
  <si>
    <t>Flexible Engagements of Scholars in Knowledge Institutions of the Ministry</t>
  </si>
  <si>
    <t>Building Projects for Attached/Subordiante Offices</t>
  </si>
  <si>
    <t>Creating National Artists Welfare Fund</t>
  </si>
  <si>
    <t xml:space="preserve">Actual Exp.     </t>
  </si>
  <si>
    <t>Outcome Budget 2009-10</t>
  </si>
  <si>
    <t>Actual Exp.</t>
  </si>
  <si>
    <t xml:space="preserve">Actual Exp.   </t>
  </si>
  <si>
    <t xml:space="preserve">Actual Exp.    </t>
  </si>
  <si>
    <t xml:space="preserve"> Financial Assitance for Research Support to Voluntary Organisations engaged in  Cultural   Development</t>
  </si>
  <si>
    <t>Finacial Assistance for Promotion and Dissemination of Tribal/Folk Art</t>
  </si>
  <si>
    <t xml:space="preserve">Sector wise Approved Plan Outlay  and Expenditure from 2006-07 to 2008-09   &amp; Approved Outlay for 2009-10 </t>
  </si>
  <si>
    <t>Asst. for preservation and promotion of intangible heritage of humanity*</t>
  </si>
  <si>
    <t>Activities for the North-East Region**</t>
  </si>
  <si>
    <t>* Scheme has been trasfered to Sangeet Natak Akademi from 2008-09, ** Expenditure included under respective scheme/ organization, .</t>
  </si>
  <si>
    <t xml:space="preserve">Scheme-wise Plan Allocation and Expenditure from 2006-07 to 2008-09 and Allocation for  2009-10  </t>
  </si>
  <si>
    <t>Sector/Organization</t>
  </si>
  <si>
    <t>Activities for the North East Region*</t>
  </si>
  <si>
    <t>* Expenditure for Activties for NER included under respective Sector/Scheme/Organization</t>
  </si>
  <si>
    <t>National Museum Institute of History of Art, Conservation &amp; Museology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</si>
</sst>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;[Red]0.00"/>
  </numFmts>
  <fonts count="5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3"/>
      <name val="Verdana"/>
      <family val="2"/>
    </font>
    <font>
      <b/>
      <sz val="13"/>
      <name val="Verdan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22"/>
      <name val="Tahoma"/>
      <family val="2"/>
    </font>
    <font>
      <b/>
      <sz val="14"/>
      <name val="Tahoma"/>
      <family val="2"/>
    </font>
    <font>
      <b/>
      <sz val="16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2" fontId="2" fillId="0" borderId="11" xfId="0" applyNumberFormat="1" applyFont="1" applyBorder="1" applyAlignment="1">
      <alignment vertical="top"/>
    </xf>
    <xf numFmtId="2" fontId="0" fillId="0" borderId="11" xfId="0" applyNumberFormat="1" applyFont="1" applyBorder="1" applyAlignment="1">
      <alignment vertical="top"/>
    </xf>
    <xf numFmtId="2" fontId="0" fillId="0" borderId="11" xfId="0" applyNumberFormat="1" applyBorder="1" applyAlignment="1">
      <alignment vertical="top"/>
    </xf>
    <xf numFmtId="0" fontId="0" fillId="0" borderId="11" xfId="0" applyFill="1" applyBorder="1" applyAlignment="1">
      <alignment vertical="top" wrapText="1"/>
    </xf>
    <xf numFmtId="2" fontId="0" fillId="0" borderId="11" xfId="0" applyNumberForma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/>
    </xf>
    <xf numFmtId="2" fontId="0" fillId="0" borderId="0" xfId="0" applyNumberFormat="1" applyAlignment="1">
      <alignment vertical="top"/>
    </xf>
    <xf numFmtId="43" fontId="0" fillId="0" borderId="11" xfId="42" applyFont="1" applyFill="1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2" fontId="13" fillId="0" borderId="11" xfId="0" applyNumberFormat="1" applyFont="1" applyBorder="1" applyAlignment="1">
      <alignment vertical="top"/>
    </xf>
    <xf numFmtId="2" fontId="12" fillId="0" borderId="11" xfId="0" applyNumberFormat="1" applyFont="1" applyBorder="1" applyAlignment="1">
      <alignment vertical="top"/>
    </xf>
    <xf numFmtId="0" fontId="13" fillId="0" borderId="11" xfId="0" applyFont="1" applyFill="1" applyBorder="1" applyAlignment="1">
      <alignment vertical="top" wrapText="1"/>
    </xf>
    <xf numFmtId="2" fontId="13" fillId="0" borderId="11" xfId="0" applyNumberFormat="1" applyFont="1" applyFill="1" applyBorder="1" applyAlignment="1">
      <alignment vertical="top"/>
    </xf>
    <xf numFmtId="0" fontId="12" fillId="0" borderId="11" xfId="0" applyFont="1" applyBorder="1" applyAlignment="1">
      <alignment vertical="top" wrapText="1"/>
    </xf>
    <xf numFmtId="2" fontId="12" fillId="0" borderId="11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horizontal="center" vertical="top"/>
    </xf>
    <xf numFmtId="2" fontId="12" fillId="0" borderId="11" xfId="0" applyNumberFormat="1" applyFont="1" applyBorder="1" applyAlignment="1" quotePrefix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14" fillId="0" borderId="11" xfId="0" applyFont="1" applyFill="1" applyBorder="1" applyAlignment="1">
      <alignment vertical="top" wrapText="1"/>
    </xf>
    <xf numFmtId="2" fontId="14" fillId="0" borderId="11" xfId="0" applyNumberFormat="1" applyFont="1" applyBorder="1" applyAlignment="1">
      <alignment vertical="top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12" fillId="0" borderId="11" xfId="0" applyNumberFormat="1" applyFont="1" applyBorder="1" applyAlignment="1" quotePrefix="1">
      <alignment vertical="top"/>
    </xf>
    <xf numFmtId="0" fontId="12" fillId="0" borderId="0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169" fontId="0" fillId="0" borderId="11" xfId="0" applyNumberFormat="1" applyBorder="1" applyAlignment="1">
      <alignment vertical="top"/>
    </xf>
    <xf numFmtId="169" fontId="15" fillId="0" borderId="11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 vertical="center"/>
    </xf>
    <xf numFmtId="169" fontId="11" fillId="0" borderId="11" xfId="0" applyNumberFormat="1" applyFont="1" applyBorder="1" applyAlignment="1">
      <alignment vertical="center"/>
    </xf>
    <xf numFmtId="2" fontId="10" fillId="0" borderId="11" xfId="0" applyNumberFormat="1" applyFont="1" applyBorder="1" applyAlignment="1">
      <alignment vertical="center"/>
    </xf>
    <xf numFmtId="169" fontId="10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13" fillId="0" borderId="15" xfId="0" applyFont="1" applyFill="1" applyBorder="1" applyAlignment="1" quotePrefix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right" vertical="top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9" fillId="0" borderId="15" xfId="0" applyFont="1" applyBorder="1" applyAlignment="1">
      <alignment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2" fillId="0" borderId="17" xfId="0" applyFont="1" applyBorder="1" applyAlignment="1">
      <alignment horizontal="right" vertical="top"/>
    </xf>
    <xf numFmtId="0" fontId="19" fillId="0" borderId="19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16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4.7109375" style="0" customWidth="1"/>
    <col min="3" max="3" width="13.8515625" style="0" customWidth="1"/>
    <col min="4" max="4" width="12.00390625" style="0" customWidth="1"/>
    <col min="5" max="5" width="17.140625" style="0" customWidth="1"/>
  </cols>
  <sheetData>
    <row r="5" spans="2:5" ht="12.75">
      <c r="B5" s="79" t="s">
        <v>85</v>
      </c>
      <c r="C5" s="79"/>
      <c r="D5" s="79"/>
      <c r="E5" s="79"/>
    </row>
    <row r="7" ht="12.75">
      <c r="B7" t="s">
        <v>97</v>
      </c>
    </row>
    <row r="8" ht="12.75">
      <c r="E8" t="s">
        <v>103</v>
      </c>
    </row>
    <row r="9" spans="2:5" ht="19.5" customHeight="1">
      <c r="B9" s="57" t="s">
        <v>98</v>
      </c>
      <c r="C9" s="57" t="s">
        <v>76</v>
      </c>
      <c r="D9" s="57" t="s">
        <v>79</v>
      </c>
      <c r="E9" s="57" t="s">
        <v>74</v>
      </c>
    </row>
    <row r="10" spans="2:5" ht="12.75">
      <c r="B10" s="57">
        <v>1</v>
      </c>
      <c r="C10" s="57">
        <v>2</v>
      </c>
      <c r="D10" s="57">
        <v>3</v>
      </c>
      <c r="E10" s="57">
        <v>4</v>
      </c>
    </row>
    <row r="11" spans="2:5" ht="18" customHeight="1">
      <c r="B11" s="55" t="s">
        <v>99</v>
      </c>
      <c r="C11" s="56">
        <v>1720</v>
      </c>
      <c r="D11" s="56"/>
      <c r="E11" s="56"/>
    </row>
    <row r="12" spans="2:5" ht="18" customHeight="1">
      <c r="B12" s="55" t="s">
        <v>73</v>
      </c>
      <c r="C12" s="56">
        <v>250</v>
      </c>
      <c r="D12" s="56">
        <v>275</v>
      </c>
      <c r="E12" s="56">
        <v>254.07</v>
      </c>
    </row>
    <row r="13" spans="2:5" ht="18" customHeight="1">
      <c r="B13" s="55" t="s">
        <v>100</v>
      </c>
      <c r="C13" s="56">
        <v>250</v>
      </c>
      <c r="D13" s="56">
        <v>250</v>
      </c>
      <c r="E13" s="56">
        <v>243.25</v>
      </c>
    </row>
    <row r="14" spans="2:5" ht="18" customHeight="1">
      <c r="B14" s="55" t="s">
        <v>101</v>
      </c>
      <c r="C14" s="56">
        <v>400</v>
      </c>
      <c r="D14" s="56">
        <v>336</v>
      </c>
      <c r="E14" s="56">
        <v>306.1</v>
      </c>
    </row>
    <row r="15" spans="2:5" ht="18" customHeight="1">
      <c r="B15" s="55" t="s">
        <v>102</v>
      </c>
      <c r="C15" s="56">
        <v>551.12</v>
      </c>
      <c r="D15" s="56">
        <v>400</v>
      </c>
      <c r="E15" s="56">
        <v>365.01</v>
      </c>
    </row>
    <row r="16" spans="2:5" ht="18" customHeight="1">
      <c r="B16" s="55" t="s">
        <v>83</v>
      </c>
      <c r="C16" s="56">
        <v>470</v>
      </c>
      <c r="D16" s="56"/>
      <c r="E16" s="56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90" zoomScaleSheetLayoutView="90" zoomScalePageLayoutView="0" workbookViewId="0" topLeftCell="A1">
      <selection activeCell="F79" sqref="F79"/>
    </sheetView>
  </sheetViews>
  <sheetFormatPr defaultColWidth="9.140625" defaultRowHeight="12.75"/>
  <cols>
    <col min="1" max="1" width="5.8515625" style="4" customWidth="1"/>
    <col min="2" max="2" width="32.140625" style="5" customWidth="1"/>
    <col min="3" max="3" width="10.8515625" style="4" customWidth="1"/>
    <col min="4" max="5" width="11.28125" style="4" customWidth="1"/>
    <col min="6" max="7" width="10.28125" style="4" customWidth="1"/>
    <col min="8" max="8" width="11.57421875" style="4" customWidth="1"/>
    <col min="9" max="9" width="10.28125" style="4" customWidth="1"/>
    <col min="10" max="11" width="9.140625" style="4" customWidth="1"/>
    <col min="12" max="12" width="13.421875" style="4" customWidth="1"/>
    <col min="13" max="16384" width="9.140625" style="4" customWidth="1"/>
  </cols>
  <sheetData>
    <row r="1" spans="1:12" ht="30" customHeight="1">
      <c r="A1" s="82" t="s">
        <v>142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0.25" customHeight="1">
      <c r="A2" s="81" t="s">
        <v>136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45.75" customHeight="1">
      <c r="A3" s="81" t="s">
        <v>152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5" customHeight="1">
      <c r="A4" s="83" t="s">
        <v>130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s="52" customFormat="1" ht="12.75" customHeight="1">
      <c r="A5" s="49" t="s">
        <v>0</v>
      </c>
      <c r="B5" s="85" t="s">
        <v>1</v>
      </c>
      <c r="C5" s="84" t="s">
        <v>83</v>
      </c>
      <c r="D5" s="84"/>
      <c r="E5" s="84"/>
      <c r="F5" s="84" t="s">
        <v>86</v>
      </c>
      <c r="G5" s="84"/>
      <c r="H5" s="84"/>
      <c r="I5" s="84" t="s">
        <v>87</v>
      </c>
      <c r="J5" s="84"/>
      <c r="K5" s="84"/>
      <c r="L5" s="78" t="s">
        <v>88</v>
      </c>
    </row>
    <row r="6" spans="1:12" s="52" customFormat="1" ht="63" customHeight="1">
      <c r="A6" s="49"/>
      <c r="B6" s="85"/>
      <c r="C6" s="51" t="s">
        <v>81</v>
      </c>
      <c r="D6" s="51" t="s">
        <v>79</v>
      </c>
      <c r="E6" s="51" t="s">
        <v>80</v>
      </c>
      <c r="F6" s="49" t="s">
        <v>78</v>
      </c>
      <c r="G6" s="49" t="s">
        <v>104</v>
      </c>
      <c r="H6" s="51" t="s">
        <v>141</v>
      </c>
      <c r="I6" s="49" t="s">
        <v>78</v>
      </c>
      <c r="J6" s="49" t="s">
        <v>104</v>
      </c>
      <c r="K6" s="51" t="s">
        <v>145</v>
      </c>
      <c r="L6" s="49" t="s">
        <v>78</v>
      </c>
    </row>
    <row r="7" spans="1:15" ht="12.75">
      <c r="A7" s="60">
        <v>1</v>
      </c>
      <c r="B7" s="50">
        <v>2</v>
      </c>
      <c r="C7" s="37">
        <v>6</v>
      </c>
      <c r="D7" s="37">
        <v>7</v>
      </c>
      <c r="E7" s="37">
        <v>8</v>
      </c>
      <c r="F7" s="37">
        <v>9</v>
      </c>
      <c r="G7" s="37">
        <v>10</v>
      </c>
      <c r="H7" s="37">
        <v>11</v>
      </c>
      <c r="I7" s="37">
        <v>12</v>
      </c>
      <c r="J7" s="37">
        <v>10</v>
      </c>
      <c r="K7" s="37">
        <v>11</v>
      </c>
      <c r="L7" s="37">
        <v>12</v>
      </c>
      <c r="N7" s="4">
        <v>5088</v>
      </c>
      <c r="O7" s="4">
        <v>47.2</v>
      </c>
    </row>
    <row r="8" spans="1:15" ht="12.75">
      <c r="A8" s="37"/>
      <c r="B8" s="38"/>
      <c r="C8" s="37"/>
      <c r="D8" s="36"/>
      <c r="E8" s="36"/>
      <c r="F8" s="36"/>
      <c r="G8" s="36"/>
      <c r="H8" s="36"/>
      <c r="I8" s="36"/>
      <c r="J8" s="36"/>
      <c r="K8" s="36"/>
      <c r="L8" s="36"/>
      <c r="N8" s="4">
        <v>4643</v>
      </c>
      <c r="O8" s="4">
        <v>68.15</v>
      </c>
    </row>
    <row r="9" spans="1:15" ht="12.75" customHeight="1">
      <c r="A9" s="37">
        <v>1</v>
      </c>
      <c r="B9" s="39" t="s">
        <v>5</v>
      </c>
      <c r="C9" s="40">
        <v>75</v>
      </c>
      <c r="D9" s="40">
        <v>74</v>
      </c>
      <c r="E9" s="40">
        <v>71.96</v>
      </c>
      <c r="F9" s="40">
        <v>98</v>
      </c>
      <c r="G9" s="62">
        <v>89</v>
      </c>
      <c r="H9" s="62">
        <v>90.88</v>
      </c>
      <c r="I9" s="62">
        <v>111</v>
      </c>
      <c r="J9" s="62">
        <v>114</v>
      </c>
      <c r="K9" s="62">
        <v>108.14</v>
      </c>
      <c r="L9" s="62">
        <v>111</v>
      </c>
      <c r="O9" s="4">
        <f>SUM(O7:O8)</f>
        <v>115.35000000000001</v>
      </c>
    </row>
    <row r="10" spans="1:12" ht="12.75">
      <c r="A10" s="37"/>
      <c r="B10" s="39"/>
      <c r="C10" s="40"/>
      <c r="D10" s="40"/>
      <c r="E10" s="40"/>
      <c r="F10" s="40"/>
      <c r="G10" s="62"/>
      <c r="H10" s="62"/>
      <c r="I10" s="62"/>
      <c r="J10" s="62"/>
      <c r="K10" s="62"/>
      <c r="L10" s="62"/>
    </row>
    <row r="11" spans="1:12" ht="12.75">
      <c r="A11" s="37">
        <v>2</v>
      </c>
      <c r="B11" s="39" t="s">
        <v>6</v>
      </c>
      <c r="C11" s="40">
        <v>1</v>
      </c>
      <c r="D11" s="40">
        <v>0.6</v>
      </c>
      <c r="E11" s="40">
        <v>0.58</v>
      </c>
      <c r="F11" s="40">
        <v>1</v>
      </c>
      <c r="G11" s="62">
        <v>0.7</v>
      </c>
      <c r="H11" s="62">
        <v>0.68</v>
      </c>
      <c r="I11" s="62">
        <v>1</v>
      </c>
      <c r="J11" s="62">
        <v>1.3</v>
      </c>
      <c r="K11" s="62">
        <v>0.97</v>
      </c>
      <c r="L11" s="62">
        <v>1</v>
      </c>
    </row>
    <row r="12" spans="1:12" ht="12.75">
      <c r="A12" s="37"/>
      <c r="B12" s="39"/>
      <c r="C12" s="40"/>
      <c r="D12" s="40"/>
      <c r="E12" s="40"/>
      <c r="F12" s="40"/>
      <c r="G12" s="62"/>
      <c r="H12" s="62"/>
      <c r="I12" s="62"/>
      <c r="J12" s="62"/>
      <c r="K12" s="62"/>
      <c r="L12" s="62"/>
    </row>
    <row r="13" spans="1:12" ht="12.75">
      <c r="A13" s="37">
        <v>3</v>
      </c>
      <c r="B13" s="42" t="s">
        <v>7</v>
      </c>
      <c r="C13" s="43"/>
      <c r="D13" s="43"/>
      <c r="E13" s="43"/>
      <c r="F13" s="43"/>
      <c r="G13" s="62"/>
      <c r="H13" s="62"/>
      <c r="I13" s="62"/>
      <c r="J13" s="62"/>
      <c r="K13" s="62"/>
      <c r="L13" s="62"/>
    </row>
    <row r="14" spans="1:12" ht="12.75">
      <c r="A14" s="37" t="s">
        <v>8</v>
      </c>
      <c r="B14" s="42" t="s">
        <v>9</v>
      </c>
      <c r="C14" s="43"/>
      <c r="D14" s="43"/>
      <c r="E14" s="43"/>
      <c r="F14" s="43"/>
      <c r="G14" s="62"/>
      <c r="H14" s="62"/>
      <c r="I14" s="62"/>
      <c r="J14" s="62"/>
      <c r="K14" s="62"/>
      <c r="L14" s="62"/>
    </row>
    <row r="15" spans="1:12" ht="14.25" customHeight="1">
      <c r="A15" s="37"/>
      <c r="B15" s="44" t="s">
        <v>10</v>
      </c>
      <c r="C15" s="41">
        <v>9</v>
      </c>
      <c r="D15" s="41">
        <v>9</v>
      </c>
      <c r="E15" s="41">
        <v>12.17</v>
      </c>
      <c r="F15" s="41">
        <v>10.5</v>
      </c>
      <c r="G15" s="62">
        <v>10.5</v>
      </c>
      <c r="H15" s="62">
        <v>14.44</v>
      </c>
      <c r="I15" s="62">
        <v>11.5</v>
      </c>
      <c r="J15" s="62">
        <v>11.35</v>
      </c>
      <c r="K15" s="62">
        <v>20.96</v>
      </c>
      <c r="L15" s="62">
        <v>11.5</v>
      </c>
    </row>
    <row r="16" spans="1:12" ht="12.75" customHeight="1">
      <c r="A16" s="37"/>
      <c r="B16" s="44" t="s">
        <v>11</v>
      </c>
      <c r="C16" s="41">
        <v>9</v>
      </c>
      <c r="D16" s="41">
        <v>11</v>
      </c>
      <c r="E16" s="41">
        <v>12.7</v>
      </c>
      <c r="F16" s="41">
        <v>11</v>
      </c>
      <c r="G16" s="62">
        <v>13.5</v>
      </c>
      <c r="H16" s="62">
        <v>16.5</v>
      </c>
      <c r="I16" s="62">
        <v>13</v>
      </c>
      <c r="J16" s="62">
        <v>13</v>
      </c>
      <c r="K16" s="62">
        <v>22.25</v>
      </c>
      <c r="L16" s="62">
        <v>13</v>
      </c>
    </row>
    <row r="17" spans="1:12" ht="13.5" customHeight="1">
      <c r="A17" s="37"/>
      <c r="B17" s="44" t="s">
        <v>12</v>
      </c>
      <c r="C17" s="41">
        <v>8.5</v>
      </c>
      <c r="D17" s="41">
        <v>8.5</v>
      </c>
      <c r="E17" s="41">
        <v>8.62</v>
      </c>
      <c r="F17" s="41">
        <v>9.75</v>
      </c>
      <c r="G17" s="62">
        <v>9.6</v>
      </c>
      <c r="H17" s="62">
        <v>10.55</v>
      </c>
      <c r="I17" s="62">
        <v>10.5</v>
      </c>
      <c r="J17" s="62">
        <v>10</v>
      </c>
      <c r="K17" s="62">
        <v>12.89</v>
      </c>
      <c r="L17" s="62">
        <v>10.5</v>
      </c>
    </row>
    <row r="18" spans="1:12" ht="14.25" customHeight="1">
      <c r="A18" s="37"/>
      <c r="B18" s="44" t="s">
        <v>13</v>
      </c>
      <c r="C18" s="41">
        <v>5</v>
      </c>
      <c r="D18" s="41">
        <v>5</v>
      </c>
      <c r="E18" s="41">
        <v>4.55</v>
      </c>
      <c r="F18" s="41">
        <v>5.5</v>
      </c>
      <c r="G18" s="62">
        <v>5</v>
      </c>
      <c r="H18" s="62">
        <v>5.71</v>
      </c>
      <c r="I18" s="62">
        <v>6</v>
      </c>
      <c r="J18" s="62">
        <v>11</v>
      </c>
      <c r="K18" s="62">
        <v>14.25</v>
      </c>
      <c r="L18" s="62">
        <v>6</v>
      </c>
    </row>
    <row r="19" spans="1:12" ht="12.75">
      <c r="A19" s="37" t="s">
        <v>134</v>
      </c>
      <c r="B19" s="39" t="s">
        <v>7</v>
      </c>
      <c r="C19" s="40"/>
      <c r="D19" s="40"/>
      <c r="E19" s="40"/>
      <c r="F19" s="40"/>
      <c r="G19" s="62"/>
      <c r="H19" s="62"/>
      <c r="I19" s="62"/>
      <c r="J19" s="62"/>
      <c r="K19" s="62"/>
      <c r="L19" s="62"/>
    </row>
    <row r="20" spans="1:12" ht="27" customHeight="1">
      <c r="A20" s="37"/>
      <c r="B20" s="44" t="s">
        <v>131</v>
      </c>
      <c r="C20" s="41">
        <v>5.75</v>
      </c>
      <c r="D20" s="41">
        <v>5.75</v>
      </c>
      <c r="E20" s="41">
        <v>6.51</v>
      </c>
      <c r="F20" s="41">
        <v>8.5</v>
      </c>
      <c r="G20" s="62">
        <v>9.98</v>
      </c>
      <c r="H20" s="62">
        <v>11.35</v>
      </c>
      <c r="I20" s="62">
        <v>10</v>
      </c>
      <c r="J20" s="62">
        <v>13.25</v>
      </c>
      <c r="K20" s="62">
        <v>12.1</v>
      </c>
      <c r="L20" s="62">
        <v>10</v>
      </c>
    </row>
    <row r="21" spans="1:12" ht="38.25">
      <c r="A21" s="37"/>
      <c r="B21" s="46" t="s">
        <v>128</v>
      </c>
      <c r="C21" s="45">
        <v>4</v>
      </c>
      <c r="D21" s="45">
        <v>3.8</v>
      </c>
      <c r="E21" s="45">
        <v>3.98</v>
      </c>
      <c r="F21" s="45">
        <v>4.5</v>
      </c>
      <c r="G21" s="62">
        <v>4.5</v>
      </c>
      <c r="H21" s="62">
        <v>4.5</v>
      </c>
      <c r="I21" s="62">
        <v>7</v>
      </c>
      <c r="J21" s="62">
        <v>6.9</v>
      </c>
      <c r="K21" s="62">
        <v>5.82</v>
      </c>
      <c r="L21" s="62">
        <v>7</v>
      </c>
    </row>
    <row r="22" spans="1:12" ht="15.75" customHeight="1">
      <c r="A22" s="37"/>
      <c r="B22" s="46" t="s">
        <v>15</v>
      </c>
      <c r="C22" s="45">
        <v>15</v>
      </c>
      <c r="D22" s="45">
        <v>13.1</v>
      </c>
      <c r="E22" s="45">
        <v>13.56</v>
      </c>
      <c r="F22" s="45">
        <v>13</v>
      </c>
      <c r="G22" s="62">
        <v>11</v>
      </c>
      <c r="H22" s="62">
        <v>16.74</v>
      </c>
      <c r="I22" s="62">
        <v>14</v>
      </c>
      <c r="J22" s="62">
        <v>13.5</v>
      </c>
      <c r="K22" s="62">
        <v>26.16</v>
      </c>
      <c r="L22" s="62">
        <v>14</v>
      </c>
    </row>
    <row r="23" spans="1:12" ht="38.25">
      <c r="A23" s="47"/>
      <c r="B23" s="46" t="s">
        <v>127</v>
      </c>
      <c r="C23" s="45">
        <v>10</v>
      </c>
      <c r="D23" s="45">
        <v>10.5</v>
      </c>
      <c r="E23" s="45">
        <v>8.84</v>
      </c>
      <c r="F23" s="45">
        <v>11</v>
      </c>
      <c r="G23" s="62">
        <v>11</v>
      </c>
      <c r="H23" s="62">
        <v>10.85</v>
      </c>
      <c r="I23" s="62">
        <v>16</v>
      </c>
      <c r="J23" s="62">
        <v>16</v>
      </c>
      <c r="K23" s="62">
        <v>18.38</v>
      </c>
      <c r="L23" s="62">
        <v>16</v>
      </c>
    </row>
    <row r="24" spans="1:12" ht="30" customHeight="1">
      <c r="A24" s="37"/>
      <c r="B24" s="46" t="s">
        <v>126</v>
      </c>
      <c r="C24" s="45">
        <v>5</v>
      </c>
      <c r="D24" s="45">
        <v>5</v>
      </c>
      <c r="E24" s="45">
        <v>6.33</v>
      </c>
      <c r="F24" s="45">
        <v>7</v>
      </c>
      <c r="G24" s="62">
        <v>5.09</v>
      </c>
      <c r="H24" s="62">
        <v>3.39</v>
      </c>
      <c r="I24" s="62">
        <v>8.48</v>
      </c>
      <c r="J24" s="62">
        <v>4.4</v>
      </c>
      <c r="K24" s="62">
        <v>0.72</v>
      </c>
      <c r="L24" s="62">
        <v>8.1</v>
      </c>
    </row>
    <row r="25" spans="1:12" ht="51">
      <c r="A25" s="37"/>
      <c r="B25" s="46" t="s">
        <v>129</v>
      </c>
      <c r="C25" s="45">
        <v>2.4</v>
      </c>
      <c r="D25" s="45">
        <v>2.4</v>
      </c>
      <c r="E25" s="45">
        <v>1.87</v>
      </c>
      <c r="F25" s="45">
        <v>3</v>
      </c>
      <c r="G25" s="62">
        <v>3</v>
      </c>
      <c r="H25" s="62">
        <v>2.53</v>
      </c>
      <c r="I25" s="62">
        <v>3.25</v>
      </c>
      <c r="J25" s="62">
        <v>3.25</v>
      </c>
      <c r="K25" s="62">
        <v>2.54</v>
      </c>
      <c r="L25" s="62">
        <v>3.25</v>
      </c>
    </row>
    <row r="26" spans="1:12" ht="30" customHeight="1">
      <c r="A26" s="37"/>
      <c r="B26" s="46" t="s">
        <v>19</v>
      </c>
      <c r="C26" s="45">
        <v>15</v>
      </c>
      <c r="D26" s="45">
        <v>11</v>
      </c>
      <c r="E26" s="45">
        <v>18.27</v>
      </c>
      <c r="F26" s="45"/>
      <c r="G26" s="62">
        <v>3.6</v>
      </c>
      <c r="H26" s="62">
        <v>7.76</v>
      </c>
      <c r="I26" s="62">
        <v>2</v>
      </c>
      <c r="J26" s="62">
        <v>2.6</v>
      </c>
      <c r="K26" s="62">
        <v>6.1</v>
      </c>
      <c r="L26" s="62">
        <v>2</v>
      </c>
    </row>
    <row r="27" spans="1:12" ht="15.75" customHeight="1">
      <c r="A27" s="37"/>
      <c r="B27" s="46" t="s">
        <v>20</v>
      </c>
      <c r="C27" s="45">
        <v>2</v>
      </c>
      <c r="D27" s="45">
        <v>2</v>
      </c>
      <c r="E27" s="45">
        <v>2</v>
      </c>
      <c r="F27" s="45">
        <v>3</v>
      </c>
      <c r="G27" s="62">
        <v>3</v>
      </c>
      <c r="H27" s="62">
        <v>3</v>
      </c>
      <c r="I27" s="62">
        <v>3.19</v>
      </c>
      <c r="J27" s="62">
        <v>3.19</v>
      </c>
      <c r="K27" s="62">
        <v>3.19</v>
      </c>
      <c r="L27" s="62">
        <v>0.5</v>
      </c>
    </row>
    <row r="28" spans="1:12" ht="30" customHeight="1">
      <c r="A28" s="37"/>
      <c r="B28" s="46" t="s">
        <v>133</v>
      </c>
      <c r="C28" s="45">
        <v>1.1</v>
      </c>
      <c r="D28" s="45">
        <v>1.1</v>
      </c>
      <c r="E28" s="45">
        <v>1.1</v>
      </c>
      <c r="F28" s="45">
        <v>3.8</v>
      </c>
      <c r="G28" s="62">
        <v>1.71</v>
      </c>
      <c r="H28" s="62">
        <v>1.51</v>
      </c>
      <c r="I28" s="62">
        <v>2</v>
      </c>
      <c r="J28" s="62">
        <v>1.96</v>
      </c>
      <c r="K28" s="62">
        <v>1.91</v>
      </c>
      <c r="L28" s="62">
        <v>2</v>
      </c>
    </row>
    <row r="29" spans="1:12" ht="25.5">
      <c r="A29" s="37"/>
      <c r="B29" s="46" t="s">
        <v>147</v>
      </c>
      <c r="C29" s="45">
        <v>1.8</v>
      </c>
      <c r="D29" s="45">
        <v>1.5</v>
      </c>
      <c r="E29" s="45">
        <v>0.81</v>
      </c>
      <c r="F29" s="45">
        <v>2</v>
      </c>
      <c r="G29" s="62">
        <v>1.9</v>
      </c>
      <c r="H29" s="62">
        <v>1.02</v>
      </c>
      <c r="I29" s="62">
        <v>2</v>
      </c>
      <c r="J29" s="62">
        <v>1.85</v>
      </c>
      <c r="K29" s="62">
        <v>0.31</v>
      </c>
      <c r="L29" s="62">
        <v>1</v>
      </c>
    </row>
    <row r="30" spans="1:12" ht="19.5" customHeight="1">
      <c r="A30" s="37"/>
      <c r="B30" s="44" t="s">
        <v>125</v>
      </c>
      <c r="C30" s="41">
        <v>1.5</v>
      </c>
      <c r="D30" s="41">
        <v>1.5</v>
      </c>
      <c r="E30" s="41">
        <v>1.73</v>
      </c>
      <c r="F30" s="41">
        <v>2.5</v>
      </c>
      <c r="G30" s="62">
        <v>2.05</v>
      </c>
      <c r="H30" s="62">
        <v>2.06</v>
      </c>
      <c r="I30" s="62">
        <v>3</v>
      </c>
      <c r="J30" s="62">
        <v>2.2</v>
      </c>
      <c r="K30" s="62">
        <v>1.66</v>
      </c>
      <c r="L30" s="62">
        <v>2.5</v>
      </c>
    </row>
    <row r="31" spans="1:12" ht="38.25">
      <c r="A31" s="37"/>
      <c r="B31" s="46" t="s">
        <v>146</v>
      </c>
      <c r="C31" s="45">
        <v>2</v>
      </c>
      <c r="D31" s="45">
        <v>0.8</v>
      </c>
      <c r="E31" s="45">
        <v>0.44</v>
      </c>
      <c r="F31" s="45">
        <v>1.6</v>
      </c>
      <c r="G31" s="62">
        <v>1.4</v>
      </c>
      <c r="H31" s="62">
        <v>1.18</v>
      </c>
      <c r="I31" s="62">
        <v>1.6</v>
      </c>
      <c r="J31" s="62">
        <v>1.45</v>
      </c>
      <c r="K31" s="62">
        <v>0.31</v>
      </c>
      <c r="L31" s="62">
        <v>1.6</v>
      </c>
    </row>
    <row r="32" spans="1:12" ht="38.25">
      <c r="A32" s="37"/>
      <c r="B32" s="46" t="s">
        <v>124</v>
      </c>
      <c r="C32" s="45">
        <v>0.9</v>
      </c>
      <c r="D32" s="45">
        <v>0.9</v>
      </c>
      <c r="E32" s="45">
        <v>0.83</v>
      </c>
      <c r="F32" s="45">
        <v>1</v>
      </c>
      <c r="G32" s="62">
        <v>0.75</v>
      </c>
      <c r="H32" s="62">
        <v>0.74</v>
      </c>
      <c r="I32" s="62">
        <v>1</v>
      </c>
      <c r="J32" s="62">
        <v>0.75</v>
      </c>
      <c r="K32" s="62">
        <v>0.56</v>
      </c>
      <c r="L32" s="62">
        <v>1</v>
      </c>
    </row>
    <row r="33" spans="1:12" ht="51">
      <c r="A33" s="37"/>
      <c r="B33" s="46" t="s">
        <v>24</v>
      </c>
      <c r="C33" s="45">
        <v>0.01</v>
      </c>
      <c r="D33" s="45">
        <v>0</v>
      </c>
      <c r="E33" s="45">
        <v>0</v>
      </c>
      <c r="F33" s="45">
        <v>0</v>
      </c>
      <c r="G33" s="62"/>
      <c r="H33" s="62">
        <v>0</v>
      </c>
      <c r="I33" s="62">
        <v>0</v>
      </c>
      <c r="J33" s="62">
        <v>0</v>
      </c>
      <c r="K33" s="62">
        <v>0</v>
      </c>
      <c r="L33" s="62">
        <v>0</v>
      </c>
    </row>
    <row r="34" spans="1:12" ht="36" customHeight="1">
      <c r="A34" s="37"/>
      <c r="B34" s="46" t="s">
        <v>149</v>
      </c>
      <c r="C34" s="45">
        <v>0.55</v>
      </c>
      <c r="D34" s="45">
        <v>5.55</v>
      </c>
      <c r="E34" s="45">
        <v>2.7</v>
      </c>
      <c r="F34" s="45">
        <v>4</v>
      </c>
      <c r="G34" s="62">
        <v>1.94</v>
      </c>
      <c r="H34" s="62">
        <v>1.53</v>
      </c>
      <c r="I34" s="62">
        <v>2</v>
      </c>
      <c r="J34" s="62">
        <v>1.67</v>
      </c>
      <c r="K34" s="62">
        <v>0</v>
      </c>
      <c r="L34" s="62">
        <v>1.6</v>
      </c>
    </row>
    <row r="35" spans="1:12" ht="63.75">
      <c r="A35" s="37"/>
      <c r="B35" s="46" t="s">
        <v>110</v>
      </c>
      <c r="C35" s="45"/>
      <c r="D35" s="45"/>
      <c r="E35" s="45"/>
      <c r="F35" s="45">
        <v>0.1</v>
      </c>
      <c r="G35" s="62">
        <v>0</v>
      </c>
      <c r="H35" s="62">
        <v>0</v>
      </c>
      <c r="I35" s="62">
        <v>0.1</v>
      </c>
      <c r="J35" s="62">
        <v>0.1</v>
      </c>
      <c r="K35" s="62">
        <v>0</v>
      </c>
      <c r="L35" s="62">
        <v>0.1</v>
      </c>
    </row>
    <row r="36" spans="1:12" ht="51">
      <c r="A36" s="37"/>
      <c r="B36" s="46" t="s">
        <v>111</v>
      </c>
      <c r="C36" s="45"/>
      <c r="D36" s="45"/>
      <c r="E36" s="45"/>
      <c r="F36" s="45">
        <v>0.1</v>
      </c>
      <c r="G36" s="62">
        <v>0</v>
      </c>
      <c r="H36" s="62">
        <v>0</v>
      </c>
      <c r="I36" s="62">
        <v>0.1</v>
      </c>
      <c r="J36" s="62">
        <v>0</v>
      </c>
      <c r="K36" s="62">
        <v>0</v>
      </c>
      <c r="L36" s="62">
        <v>0</v>
      </c>
    </row>
    <row r="37" spans="1:12" ht="38.25">
      <c r="A37" s="37"/>
      <c r="B37" s="46" t="s">
        <v>112</v>
      </c>
      <c r="C37" s="45"/>
      <c r="D37" s="45"/>
      <c r="E37" s="45"/>
      <c r="F37" s="45">
        <v>0.5</v>
      </c>
      <c r="G37" s="62">
        <v>0</v>
      </c>
      <c r="H37" s="62">
        <v>0</v>
      </c>
      <c r="I37" s="62">
        <v>2</v>
      </c>
      <c r="J37" s="62">
        <v>0.01</v>
      </c>
      <c r="K37" s="62">
        <v>0</v>
      </c>
      <c r="L37" s="62">
        <v>1.6</v>
      </c>
    </row>
    <row r="38" spans="1:12" ht="27" customHeight="1">
      <c r="A38" s="37"/>
      <c r="B38" s="46" t="s">
        <v>113</v>
      </c>
      <c r="C38" s="45"/>
      <c r="D38" s="45"/>
      <c r="E38" s="45"/>
      <c r="F38" s="45">
        <v>0.2</v>
      </c>
      <c r="G38" s="62">
        <v>0</v>
      </c>
      <c r="H38" s="62">
        <v>0</v>
      </c>
      <c r="I38" s="62">
        <v>2</v>
      </c>
      <c r="J38" s="62">
        <v>0.1</v>
      </c>
      <c r="K38" s="62">
        <v>0</v>
      </c>
      <c r="L38" s="62">
        <v>1.6</v>
      </c>
    </row>
    <row r="39" spans="1:12" ht="16.5" customHeight="1">
      <c r="A39" s="37"/>
      <c r="B39" s="46" t="s">
        <v>114</v>
      </c>
      <c r="C39" s="45"/>
      <c r="D39" s="45"/>
      <c r="E39" s="45"/>
      <c r="F39" s="45">
        <v>0.5</v>
      </c>
      <c r="G39" s="62">
        <v>0</v>
      </c>
      <c r="H39" s="62">
        <v>0</v>
      </c>
      <c r="I39" s="62">
        <v>0.5</v>
      </c>
      <c r="J39" s="62">
        <v>0.5</v>
      </c>
      <c r="K39" s="62">
        <v>0.45</v>
      </c>
      <c r="L39" s="62">
        <v>1</v>
      </c>
    </row>
    <row r="40" spans="1:12" ht="27" customHeight="1">
      <c r="A40" s="37"/>
      <c r="B40" s="46" t="s">
        <v>115</v>
      </c>
      <c r="C40" s="45"/>
      <c r="D40" s="45"/>
      <c r="E40" s="45"/>
      <c r="F40" s="45">
        <v>0.05</v>
      </c>
      <c r="G40" s="62">
        <v>0</v>
      </c>
      <c r="H40" s="62">
        <v>0</v>
      </c>
      <c r="I40" s="62">
        <v>1</v>
      </c>
      <c r="J40" s="62">
        <v>0.01</v>
      </c>
      <c r="K40" s="62"/>
      <c r="L40" s="62">
        <v>1</v>
      </c>
    </row>
    <row r="41" spans="1:12" ht="27" customHeight="1">
      <c r="A41" s="37"/>
      <c r="B41" s="46" t="s">
        <v>140</v>
      </c>
      <c r="C41" s="45"/>
      <c r="D41" s="45"/>
      <c r="E41" s="45"/>
      <c r="F41" s="45"/>
      <c r="G41" s="62"/>
      <c r="H41" s="62"/>
      <c r="I41" s="62"/>
      <c r="J41" s="62"/>
      <c r="K41" s="62"/>
      <c r="L41" s="62">
        <v>5</v>
      </c>
    </row>
    <row r="42" spans="1:12" ht="40.5" customHeight="1">
      <c r="A42" s="37"/>
      <c r="B42" s="46" t="s">
        <v>138</v>
      </c>
      <c r="C42" s="45"/>
      <c r="D42" s="45"/>
      <c r="E42" s="45"/>
      <c r="F42" s="45"/>
      <c r="G42" s="62"/>
      <c r="H42" s="62"/>
      <c r="I42" s="62">
        <v>1</v>
      </c>
      <c r="J42" s="62">
        <v>0.05</v>
      </c>
      <c r="K42" s="62">
        <v>0</v>
      </c>
      <c r="L42" s="62">
        <v>1</v>
      </c>
    </row>
    <row r="43" spans="1:12" ht="24.75" customHeight="1">
      <c r="A43" s="37"/>
      <c r="B43" s="42" t="s">
        <v>26</v>
      </c>
      <c r="C43" s="40">
        <f aca="true" t="shared" si="0" ref="C43:I43">SUM(C15:C42)</f>
        <v>98.51</v>
      </c>
      <c r="D43" s="40">
        <f t="shared" si="0"/>
        <v>98.4</v>
      </c>
      <c r="E43" s="40">
        <f t="shared" si="0"/>
        <v>107.00999999999999</v>
      </c>
      <c r="F43" s="40">
        <f t="shared" si="0"/>
        <v>103.09999999999998</v>
      </c>
      <c r="G43" s="40">
        <f t="shared" si="0"/>
        <v>99.52</v>
      </c>
      <c r="H43" s="40">
        <f t="shared" si="0"/>
        <v>115.36</v>
      </c>
      <c r="I43" s="40">
        <f t="shared" si="0"/>
        <v>123.21999999999998</v>
      </c>
      <c r="J43" s="40">
        <f>SUM(J15:J42)</f>
        <v>119.08999999999999</v>
      </c>
      <c r="K43" s="40">
        <f>SUM(K15:K42)</f>
        <v>150.55999999999995</v>
      </c>
      <c r="L43" s="40">
        <f>SUM(L15:L42)</f>
        <v>122.84999999999997</v>
      </c>
    </row>
    <row r="44" spans="1:12" ht="12.75">
      <c r="A44" s="37"/>
      <c r="B44" s="42"/>
      <c r="C44" s="43"/>
      <c r="D44" s="43"/>
      <c r="E44" s="43"/>
      <c r="F44" s="43"/>
      <c r="G44" s="62"/>
      <c r="H44" s="62"/>
      <c r="I44" s="62"/>
      <c r="J44" s="62"/>
      <c r="K44" s="62"/>
      <c r="L44" s="62"/>
    </row>
    <row r="45" spans="1:12" ht="12.75">
      <c r="A45" s="37">
        <v>4</v>
      </c>
      <c r="B45" s="42" t="s">
        <v>27</v>
      </c>
      <c r="C45" s="43"/>
      <c r="D45" s="43"/>
      <c r="E45" s="43"/>
      <c r="F45" s="43"/>
      <c r="G45" s="62"/>
      <c r="H45" s="62"/>
      <c r="I45" s="62"/>
      <c r="J45" s="62"/>
      <c r="K45" s="62"/>
      <c r="L45" s="62"/>
    </row>
    <row r="46" spans="1:12" ht="25.5">
      <c r="A46" s="37"/>
      <c r="B46" s="44" t="s">
        <v>123</v>
      </c>
      <c r="C46" s="41">
        <v>4.4</v>
      </c>
      <c r="D46" s="41">
        <v>4.1</v>
      </c>
      <c r="E46" s="41">
        <v>4.93</v>
      </c>
      <c r="F46" s="41">
        <v>5</v>
      </c>
      <c r="G46" s="62">
        <v>4.6</v>
      </c>
      <c r="H46" s="62">
        <v>5.2</v>
      </c>
      <c r="I46" s="62">
        <v>6.5</v>
      </c>
      <c r="J46" s="62">
        <v>6.4</v>
      </c>
      <c r="K46" s="62">
        <v>7.37</v>
      </c>
      <c r="L46" s="62">
        <v>9.5</v>
      </c>
    </row>
    <row r="47" spans="1:12" ht="12.75">
      <c r="A47" s="37"/>
      <c r="B47" s="44" t="s">
        <v>28</v>
      </c>
      <c r="C47" s="41">
        <v>5</v>
      </c>
      <c r="D47" s="41">
        <v>5</v>
      </c>
      <c r="E47" s="41">
        <v>5.5</v>
      </c>
      <c r="F47" s="41">
        <v>6.5</v>
      </c>
      <c r="G47" s="62">
        <v>6</v>
      </c>
      <c r="H47" s="62">
        <v>7.21</v>
      </c>
      <c r="I47" s="62">
        <v>8.5</v>
      </c>
      <c r="J47" s="62">
        <v>8.5</v>
      </c>
      <c r="K47" s="62">
        <v>7.84</v>
      </c>
      <c r="L47" s="62">
        <v>10.5</v>
      </c>
    </row>
    <row r="48" spans="1:12" ht="12.75">
      <c r="A48" s="37"/>
      <c r="B48" s="42" t="s">
        <v>29</v>
      </c>
      <c r="C48" s="40">
        <f aca="true" t="shared" si="1" ref="C48:I48">SUM(C46:C47)</f>
        <v>9.4</v>
      </c>
      <c r="D48" s="40">
        <f t="shared" si="1"/>
        <v>9.1</v>
      </c>
      <c r="E48" s="40">
        <f t="shared" si="1"/>
        <v>10.43</v>
      </c>
      <c r="F48" s="40">
        <f t="shared" si="1"/>
        <v>11.5</v>
      </c>
      <c r="G48" s="40">
        <f t="shared" si="1"/>
        <v>10.6</v>
      </c>
      <c r="H48" s="40">
        <f t="shared" si="1"/>
        <v>12.41</v>
      </c>
      <c r="I48" s="40">
        <f t="shared" si="1"/>
        <v>15</v>
      </c>
      <c r="J48" s="40">
        <f>SUM(J46:J47)</f>
        <v>14.9</v>
      </c>
      <c r="K48" s="40">
        <f>SUM(K46:K47)</f>
        <v>15.21</v>
      </c>
      <c r="L48" s="40">
        <f>SUM(L46:L47)</f>
        <v>20</v>
      </c>
    </row>
    <row r="49" spans="1:12" ht="12.75">
      <c r="A49" s="37"/>
      <c r="B49" s="42"/>
      <c r="C49" s="43"/>
      <c r="D49" s="43"/>
      <c r="E49" s="43"/>
      <c r="F49" s="43"/>
      <c r="G49" s="62"/>
      <c r="H49" s="62"/>
      <c r="I49" s="62"/>
      <c r="J49" s="62"/>
      <c r="K49" s="62"/>
      <c r="L49" s="62"/>
    </row>
    <row r="50" spans="1:12" ht="12.75">
      <c r="A50" s="37">
        <v>5</v>
      </c>
      <c r="B50" s="42" t="s">
        <v>30</v>
      </c>
      <c r="C50" s="43"/>
      <c r="D50" s="43"/>
      <c r="E50" s="43"/>
      <c r="F50" s="43"/>
      <c r="G50" s="62"/>
      <c r="H50" s="62"/>
      <c r="I50" s="62"/>
      <c r="J50" s="62"/>
      <c r="K50" s="62"/>
      <c r="L50" s="62"/>
    </row>
    <row r="51" spans="1:12" ht="13.5" customHeight="1">
      <c r="A51" s="37"/>
      <c r="B51" s="44" t="s">
        <v>31</v>
      </c>
      <c r="C51" s="41">
        <v>4</v>
      </c>
      <c r="D51" s="41">
        <v>2.5</v>
      </c>
      <c r="E51" s="41">
        <v>2.52</v>
      </c>
      <c r="F51" s="41">
        <v>4</v>
      </c>
      <c r="G51" s="62">
        <v>2</v>
      </c>
      <c r="H51" s="62">
        <v>1.91</v>
      </c>
      <c r="I51" s="62">
        <v>4.5</v>
      </c>
      <c r="J51" s="62">
        <v>3.8</v>
      </c>
      <c r="K51" s="62">
        <v>3.57</v>
      </c>
      <c r="L51" s="62">
        <v>4.5</v>
      </c>
    </row>
    <row r="52" spans="1:12" ht="14.25" customHeight="1">
      <c r="A52" s="37"/>
      <c r="B52" s="44" t="s">
        <v>122</v>
      </c>
      <c r="C52" s="41">
        <v>2.5</v>
      </c>
      <c r="D52" s="41">
        <v>2</v>
      </c>
      <c r="E52" s="41">
        <v>1.25</v>
      </c>
      <c r="F52" s="41">
        <v>3</v>
      </c>
      <c r="G52" s="62">
        <v>3.25</v>
      </c>
      <c r="H52" s="62">
        <v>3.25</v>
      </c>
      <c r="I52" s="62">
        <v>4</v>
      </c>
      <c r="J52" s="62">
        <v>3.75</v>
      </c>
      <c r="K52" s="62">
        <v>3.75</v>
      </c>
      <c r="L52" s="62">
        <v>21</v>
      </c>
    </row>
    <row r="53" spans="1:12" ht="13.5" customHeight="1">
      <c r="A53" s="37"/>
      <c r="B53" s="44" t="s">
        <v>32</v>
      </c>
      <c r="C53" s="41">
        <v>0.25</v>
      </c>
      <c r="D53" s="41">
        <v>0.25</v>
      </c>
      <c r="E53" s="41">
        <v>0.12</v>
      </c>
      <c r="F53" s="41">
        <v>0.35</v>
      </c>
      <c r="G53" s="62">
        <v>0.35</v>
      </c>
      <c r="H53" s="62">
        <v>0.35</v>
      </c>
      <c r="I53" s="62">
        <v>0.5</v>
      </c>
      <c r="J53" s="62">
        <v>0.5</v>
      </c>
      <c r="K53" s="62">
        <v>0.5</v>
      </c>
      <c r="L53" s="62">
        <v>1</v>
      </c>
    </row>
    <row r="54" spans="1:12" ht="13.5" customHeight="1">
      <c r="A54" s="37"/>
      <c r="B54" s="44" t="s">
        <v>33</v>
      </c>
      <c r="C54" s="41">
        <v>2.7</v>
      </c>
      <c r="D54" s="41">
        <v>1.5</v>
      </c>
      <c r="E54" s="41">
        <v>1.24</v>
      </c>
      <c r="F54" s="41">
        <v>2.5</v>
      </c>
      <c r="G54" s="62">
        <v>1.21</v>
      </c>
      <c r="H54" s="62">
        <v>0.21</v>
      </c>
      <c r="I54" s="62">
        <v>1.69</v>
      </c>
      <c r="J54" s="62">
        <v>0.84</v>
      </c>
      <c r="K54" s="62">
        <v>1.06</v>
      </c>
      <c r="L54" s="62">
        <v>4.1</v>
      </c>
    </row>
    <row r="55" spans="1:12" ht="13.5" customHeight="1">
      <c r="A55" s="37"/>
      <c r="B55" s="44" t="s">
        <v>34</v>
      </c>
      <c r="C55" s="41">
        <v>0.5</v>
      </c>
      <c r="D55" s="41">
        <v>0.5</v>
      </c>
      <c r="E55" s="41">
        <v>0.48</v>
      </c>
      <c r="F55" s="41">
        <v>0.5</v>
      </c>
      <c r="G55" s="62">
        <v>0.4</v>
      </c>
      <c r="H55" s="62">
        <v>0.29</v>
      </c>
      <c r="I55" s="62">
        <v>0.8</v>
      </c>
      <c r="J55" s="62">
        <v>0.8</v>
      </c>
      <c r="K55" s="62">
        <v>0.72</v>
      </c>
      <c r="L55" s="62">
        <v>1.5</v>
      </c>
    </row>
    <row r="56" spans="1:12" ht="13.5" customHeight="1">
      <c r="A56" s="37"/>
      <c r="B56" s="44" t="s">
        <v>35</v>
      </c>
      <c r="C56" s="41">
        <v>2</v>
      </c>
      <c r="D56" s="41">
        <v>1.4</v>
      </c>
      <c r="E56" s="41">
        <v>1.1</v>
      </c>
      <c r="F56" s="41">
        <v>2</v>
      </c>
      <c r="G56" s="62">
        <v>1.8</v>
      </c>
      <c r="H56" s="62">
        <v>1.8</v>
      </c>
      <c r="I56" s="62">
        <v>2.4</v>
      </c>
      <c r="J56" s="62">
        <v>2.4</v>
      </c>
      <c r="K56" s="62">
        <v>2.95</v>
      </c>
      <c r="L56" s="62">
        <v>3.9</v>
      </c>
    </row>
    <row r="57" spans="1:12" ht="24.75" customHeight="1">
      <c r="A57" s="37"/>
      <c r="B57" s="46" t="s">
        <v>109</v>
      </c>
      <c r="C57" s="45">
        <v>12</v>
      </c>
      <c r="D57" s="45">
        <v>9</v>
      </c>
      <c r="E57" s="45">
        <v>9</v>
      </c>
      <c r="F57" s="45">
        <v>8.5</v>
      </c>
      <c r="G57" s="62">
        <v>6.37</v>
      </c>
      <c r="H57" s="62">
        <v>6.37</v>
      </c>
      <c r="I57" s="62">
        <v>9.5</v>
      </c>
      <c r="J57" s="62">
        <v>9.5</v>
      </c>
      <c r="K57" s="62">
        <v>8.33</v>
      </c>
      <c r="L57" s="62">
        <v>9</v>
      </c>
    </row>
    <row r="58" spans="1:12" ht="15" customHeight="1">
      <c r="A58" s="37"/>
      <c r="B58" s="42" t="s">
        <v>37</v>
      </c>
      <c r="C58" s="40">
        <f aca="true" t="shared" si="2" ref="C58:I58">SUM(C51:C57)</f>
        <v>23.95</v>
      </c>
      <c r="D58" s="40">
        <f t="shared" si="2"/>
        <v>17.15</v>
      </c>
      <c r="E58" s="40">
        <f t="shared" si="2"/>
        <v>15.709999999999999</v>
      </c>
      <c r="F58" s="40">
        <f t="shared" si="2"/>
        <v>20.85</v>
      </c>
      <c r="G58" s="40">
        <f t="shared" si="2"/>
        <v>15.379999999999999</v>
      </c>
      <c r="H58" s="40">
        <f t="shared" si="2"/>
        <v>14.18</v>
      </c>
      <c r="I58" s="40">
        <f t="shared" si="2"/>
        <v>23.39</v>
      </c>
      <c r="J58" s="40">
        <f>SUM(J51:J57)</f>
        <v>21.590000000000003</v>
      </c>
      <c r="K58" s="40">
        <f>SUM(K51:K57)</f>
        <v>20.880000000000003</v>
      </c>
      <c r="L58" s="40">
        <f>SUM(L51:L57)</f>
        <v>45</v>
      </c>
    </row>
    <row r="59" spans="1:12" ht="12.75">
      <c r="A59" s="37"/>
      <c r="B59" s="46"/>
      <c r="C59" s="45"/>
      <c r="D59" s="45"/>
      <c r="E59" s="45"/>
      <c r="F59" s="45"/>
      <c r="G59" s="62"/>
      <c r="H59" s="62"/>
      <c r="I59" s="62"/>
      <c r="J59" s="62"/>
      <c r="K59" s="62"/>
      <c r="L59" s="62"/>
    </row>
    <row r="60" spans="1:12" ht="12.75">
      <c r="A60" s="37">
        <v>6</v>
      </c>
      <c r="B60" s="42" t="s">
        <v>38</v>
      </c>
      <c r="C60" s="43"/>
      <c r="D60" s="43"/>
      <c r="E60" s="43"/>
      <c r="F60" s="43"/>
      <c r="G60" s="62"/>
      <c r="H60" s="62"/>
      <c r="I60" s="62"/>
      <c r="J60" s="62"/>
      <c r="K60" s="62"/>
      <c r="L60" s="62"/>
    </row>
    <row r="61" spans="1:12" ht="29.25" customHeight="1">
      <c r="A61" s="37"/>
      <c r="B61" s="44" t="s">
        <v>39</v>
      </c>
      <c r="C61" s="41">
        <v>6.5</v>
      </c>
      <c r="D61" s="41">
        <v>5.2</v>
      </c>
      <c r="E61" s="41">
        <v>5.19</v>
      </c>
      <c r="F61" s="41">
        <v>7.5</v>
      </c>
      <c r="G61" s="62">
        <v>6</v>
      </c>
      <c r="H61" s="62">
        <v>5.94</v>
      </c>
      <c r="I61" s="62">
        <v>7</v>
      </c>
      <c r="J61" s="62">
        <v>5.47</v>
      </c>
      <c r="K61" s="62">
        <v>5.33</v>
      </c>
      <c r="L61" s="62">
        <v>8.51</v>
      </c>
    </row>
    <row r="62" spans="1:12" ht="29.25" customHeight="1">
      <c r="A62" s="37"/>
      <c r="B62" s="44" t="s">
        <v>40</v>
      </c>
      <c r="C62" s="41">
        <v>2.5</v>
      </c>
      <c r="D62" s="41">
        <v>2.4</v>
      </c>
      <c r="E62" s="41">
        <v>2.4</v>
      </c>
      <c r="F62" s="41">
        <v>3</v>
      </c>
      <c r="G62" s="62">
        <v>3</v>
      </c>
      <c r="H62" s="62">
        <v>3</v>
      </c>
      <c r="I62" s="62">
        <v>4</v>
      </c>
      <c r="J62" s="62">
        <v>4</v>
      </c>
      <c r="K62" s="62">
        <v>3.99</v>
      </c>
      <c r="L62" s="62">
        <v>5.5</v>
      </c>
    </row>
    <row r="63" spans="1:12" ht="29.25" customHeight="1">
      <c r="A63" s="37"/>
      <c r="B63" s="46" t="s">
        <v>41</v>
      </c>
      <c r="C63" s="45">
        <v>2.5</v>
      </c>
      <c r="D63" s="45">
        <v>2.5</v>
      </c>
      <c r="E63" s="45">
        <v>2.64</v>
      </c>
      <c r="F63" s="45">
        <v>3.7</v>
      </c>
      <c r="G63" s="62">
        <v>2.5</v>
      </c>
      <c r="H63" s="62">
        <v>3.9</v>
      </c>
      <c r="I63" s="62">
        <v>5</v>
      </c>
      <c r="J63" s="62">
        <v>3.5</v>
      </c>
      <c r="K63" s="62">
        <v>3.78</v>
      </c>
      <c r="L63" s="62">
        <v>4.5</v>
      </c>
    </row>
    <row r="64" spans="1:12" ht="15" customHeight="1">
      <c r="A64" s="37"/>
      <c r="B64" s="46" t="s">
        <v>42</v>
      </c>
      <c r="C64" s="45">
        <v>0.25</v>
      </c>
      <c r="D64" s="45">
        <v>0.25</v>
      </c>
      <c r="E64" s="45">
        <v>0.25</v>
      </c>
      <c r="F64" s="45">
        <v>0.3</v>
      </c>
      <c r="G64" s="62">
        <v>0.3</v>
      </c>
      <c r="H64" s="62">
        <v>0.3</v>
      </c>
      <c r="I64" s="62">
        <v>0.3</v>
      </c>
      <c r="J64" s="62">
        <v>0.3</v>
      </c>
      <c r="K64" s="62">
        <v>0.3</v>
      </c>
      <c r="L64" s="62">
        <v>0.3</v>
      </c>
    </row>
    <row r="65" spans="1:12" ht="29.25" customHeight="1">
      <c r="A65" s="37"/>
      <c r="B65" s="46" t="s">
        <v>43</v>
      </c>
      <c r="C65" s="45"/>
      <c r="D65" s="45"/>
      <c r="E65" s="45">
        <v>0</v>
      </c>
      <c r="F65" s="45"/>
      <c r="G65" s="62"/>
      <c r="H65" s="62"/>
      <c r="I65" s="62">
        <v>0.01</v>
      </c>
      <c r="J65" s="62">
        <v>0.01</v>
      </c>
      <c r="K65" s="62">
        <v>0</v>
      </c>
      <c r="L65" s="62">
        <v>0.01</v>
      </c>
    </row>
    <row r="66" spans="1:12" ht="13.5" customHeight="1">
      <c r="A66" s="37"/>
      <c r="B66" s="46" t="s">
        <v>44</v>
      </c>
      <c r="C66" s="45">
        <v>0.25</v>
      </c>
      <c r="D66" s="45">
        <v>0.25</v>
      </c>
      <c r="E66" s="45">
        <v>0.25</v>
      </c>
      <c r="F66" s="45">
        <v>0.01</v>
      </c>
      <c r="G66" s="62">
        <v>0.01</v>
      </c>
      <c r="H66" s="62">
        <v>0.41</v>
      </c>
      <c r="I66" s="62">
        <v>0.01</v>
      </c>
      <c r="J66" s="62">
        <v>0.01</v>
      </c>
      <c r="K66" s="62">
        <v>0.45</v>
      </c>
      <c r="L66" s="62">
        <v>0.01</v>
      </c>
    </row>
    <row r="67" spans="1:12" ht="25.5">
      <c r="A67" s="37"/>
      <c r="B67" s="42" t="s">
        <v>45</v>
      </c>
      <c r="C67" s="40">
        <f aca="true" t="shared" si="3" ref="C67:I67">SUM(C61:C66)</f>
        <v>12</v>
      </c>
      <c r="D67" s="40">
        <f t="shared" si="3"/>
        <v>10.6</v>
      </c>
      <c r="E67" s="40">
        <f t="shared" si="3"/>
        <v>10.73</v>
      </c>
      <c r="F67" s="40">
        <f t="shared" si="3"/>
        <v>14.51</v>
      </c>
      <c r="G67" s="40">
        <f t="shared" si="3"/>
        <v>11.81</v>
      </c>
      <c r="H67" s="40">
        <f t="shared" si="3"/>
        <v>13.550000000000002</v>
      </c>
      <c r="I67" s="40">
        <f t="shared" si="3"/>
        <v>16.320000000000004</v>
      </c>
      <c r="J67" s="40">
        <f>SUM(J61:J66)</f>
        <v>13.29</v>
      </c>
      <c r="K67" s="40">
        <f>SUM(K61:K66)</f>
        <v>13.85</v>
      </c>
      <c r="L67" s="40">
        <f>SUM(L61:L66)</f>
        <v>18.830000000000002</v>
      </c>
    </row>
    <row r="68" spans="1:12" ht="12.75">
      <c r="A68" s="37"/>
      <c r="B68" s="42"/>
      <c r="C68" s="43"/>
      <c r="D68" s="43"/>
      <c r="E68" s="43"/>
      <c r="F68" s="43"/>
      <c r="G68" s="62"/>
      <c r="H68" s="62"/>
      <c r="I68" s="62"/>
      <c r="J68" s="62"/>
      <c r="K68" s="62"/>
      <c r="L68" s="62"/>
    </row>
    <row r="69" spans="1:12" ht="12.75">
      <c r="A69" s="37">
        <v>7</v>
      </c>
      <c r="B69" s="42" t="s">
        <v>46</v>
      </c>
      <c r="C69" s="43">
        <v>0.5</v>
      </c>
      <c r="D69" s="43">
        <v>3</v>
      </c>
      <c r="E69" s="43">
        <v>3.1</v>
      </c>
      <c r="F69" s="43">
        <v>45</v>
      </c>
      <c r="G69" s="62">
        <v>37</v>
      </c>
      <c r="H69" s="62">
        <v>40.15</v>
      </c>
      <c r="I69" s="62">
        <v>25</v>
      </c>
      <c r="J69" s="62">
        <v>25</v>
      </c>
      <c r="K69" s="62">
        <v>29.5</v>
      </c>
      <c r="L69" s="62">
        <v>25</v>
      </c>
    </row>
    <row r="70" spans="1:12" ht="12.75">
      <c r="A70" s="37"/>
      <c r="B70" s="42"/>
      <c r="C70" s="43"/>
      <c r="D70" s="43"/>
      <c r="E70" s="43"/>
      <c r="F70" s="43"/>
      <c r="G70" s="62"/>
      <c r="H70" s="62"/>
      <c r="I70" s="62"/>
      <c r="J70" s="62"/>
      <c r="K70" s="62"/>
      <c r="L70" s="62"/>
    </row>
    <row r="71" spans="1:12" ht="12.75">
      <c r="A71" s="37">
        <v>8</v>
      </c>
      <c r="B71" s="42" t="s">
        <v>47</v>
      </c>
      <c r="C71" s="43"/>
      <c r="D71" s="43"/>
      <c r="E71" s="43"/>
      <c r="F71" s="43"/>
      <c r="G71" s="62"/>
      <c r="H71" s="62"/>
      <c r="I71" s="62"/>
      <c r="J71" s="62"/>
      <c r="K71" s="62"/>
      <c r="L71" s="62"/>
    </row>
    <row r="72" spans="1:12" ht="15" customHeight="1">
      <c r="A72" s="37"/>
      <c r="B72" s="44" t="s">
        <v>48</v>
      </c>
      <c r="C72" s="41">
        <v>11</v>
      </c>
      <c r="D72" s="41">
        <v>9</v>
      </c>
      <c r="E72" s="41">
        <v>7.59</v>
      </c>
      <c r="F72" s="41">
        <v>10</v>
      </c>
      <c r="G72" s="62">
        <v>7</v>
      </c>
      <c r="H72" s="62">
        <v>5.96</v>
      </c>
      <c r="I72" s="62">
        <v>10</v>
      </c>
      <c r="J72" s="62">
        <v>8</v>
      </c>
      <c r="K72" s="62">
        <v>6.21</v>
      </c>
      <c r="L72" s="62">
        <v>10</v>
      </c>
    </row>
    <row r="73" spans="1:12" ht="17.25" customHeight="1">
      <c r="A73" s="37"/>
      <c r="B73" s="46" t="s">
        <v>49</v>
      </c>
      <c r="C73" s="45">
        <v>17</v>
      </c>
      <c r="D73" s="45">
        <v>13</v>
      </c>
      <c r="E73" s="45">
        <v>13</v>
      </c>
      <c r="F73" s="45">
        <v>13</v>
      </c>
      <c r="G73" s="62">
        <v>10.89</v>
      </c>
      <c r="H73" s="62">
        <v>10.39</v>
      </c>
      <c r="I73" s="62">
        <v>12</v>
      </c>
      <c r="J73" s="62">
        <v>11.5</v>
      </c>
      <c r="K73" s="62">
        <v>6</v>
      </c>
      <c r="L73" s="62">
        <v>19.28</v>
      </c>
    </row>
    <row r="74" spans="1:12" ht="15" customHeight="1">
      <c r="A74" s="37"/>
      <c r="B74" s="44" t="s">
        <v>50</v>
      </c>
      <c r="C74" s="41">
        <v>6.5</v>
      </c>
      <c r="D74" s="41">
        <v>6</v>
      </c>
      <c r="E74" s="41">
        <v>6.82</v>
      </c>
      <c r="F74" s="41">
        <v>7</v>
      </c>
      <c r="G74" s="62">
        <v>6.7</v>
      </c>
      <c r="H74" s="62">
        <v>4.9</v>
      </c>
      <c r="I74" s="62">
        <v>7.5</v>
      </c>
      <c r="J74" s="62">
        <v>6.15</v>
      </c>
      <c r="K74" s="62">
        <v>3</v>
      </c>
      <c r="L74" s="62">
        <v>21</v>
      </c>
    </row>
    <row r="75" spans="1:12" ht="25.5" customHeight="1">
      <c r="A75" s="37"/>
      <c r="B75" s="46" t="s">
        <v>121</v>
      </c>
      <c r="C75" s="45">
        <v>10</v>
      </c>
      <c r="D75" s="45">
        <v>10</v>
      </c>
      <c r="E75" s="45">
        <v>11.08</v>
      </c>
      <c r="F75" s="45">
        <v>9</v>
      </c>
      <c r="G75" s="62">
        <v>7</v>
      </c>
      <c r="H75" s="62">
        <v>6.99</v>
      </c>
      <c r="I75" s="62">
        <v>12</v>
      </c>
      <c r="J75" s="62">
        <v>12</v>
      </c>
      <c r="K75" s="62">
        <v>7.68</v>
      </c>
      <c r="L75" s="62">
        <v>14.84</v>
      </c>
    </row>
    <row r="76" spans="1:12" ht="25.5" customHeight="1">
      <c r="A76" s="37"/>
      <c r="B76" s="44" t="s">
        <v>52</v>
      </c>
      <c r="C76" s="41">
        <v>16</v>
      </c>
      <c r="D76" s="41">
        <v>15</v>
      </c>
      <c r="E76" s="41">
        <v>16</v>
      </c>
      <c r="F76" s="41">
        <v>17</v>
      </c>
      <c r="G76" s="62">
        <v>19.19</v>
      </c>
      <c r="H76" s="62">
        <v>20.03</v>
      </c>
      <c r="I76" s="62">
        <v>19</v>
      </c>
      <c r="J76" s="62">
        <v>22.5</v>
      </c>
      <c r="K76" s="62">
        <v>22.26</v>
      </c>
      <c r="L76" s="62">
        <v>20</v>
      </c>
    </row>
    <row r="77" spans="1:12" ht="15.75" customHeight="1">
      <c r="A77" s="47"/>
      <c r="B77" s="44" t="s">
        <v>53</v>
      </c>
      <c r="C77" s="41">
        <v>0.85</v>
      </c>
      <c r="D77" s="41">
        <v>0.85</v>
      </c>
      <c r="E77" s="41">
        <v>0.81</v>
      </c>
      <c r="F77" s="41">
        <v>1.2</v>
      </c>
      <c r="G77" s="62">
        <v>1.2</v>
      </c>
      <c r="H77" s="62">
        <v>1.17</v>
      </c>
      <c r="I77" s="62">
        <v>3</v>
      </c>
      <c r="J77" s="62">
        <v>3</v>
      </c>
      <c r="K77" s="62">
        <v>1.35</v>
      </c>
      <c r="L77" s="62">
        <v>3</v>
      </c>
    </row>
    <row r="78" spans="1:12" ht="12" customHeight="1">
      <c r="A78" s="37"/>
      <c r="B78" s="44" t="s">
        <v>54</v>
      </c>
      <c r="C78" s="41">
        <v>1.2</v>
      </c>
      <c r="D78" s="41">
        <v>1.2</v>
      </c>
      <c r="E78" s="41">
        <v>0.88</v>
      </c>
      <c r="F78" s="41">
        <v>1.44</v>
      </c>
      <c r="G78" s="62">
        <v>1</v>
      </c>
      <c r="H78" s="62">
        <v>1.12</v>
      </c>
      <c r="I78" s="62">
        <v>1.8</v>
      </c>
      <c r="J78" s="62">
        <v>1.46</v>
      </c>
      <c r="K78" s="62">
        <v>0.99</v>
      </c>
      <c r="L78" s="62">
        <v>4</v>
      </c>
    </row>
    <row r="79" spans="1:12" ht="38.25" customHeight="1">
      <c r="A79" s="47"/>
      <c r="B79" s="44" t="s">
        <v>156</v>
      </c>
      <c r="C79" s="41">
        <v>2</v>
      </c>
      <c r="D79" s="41">
        <v>1.3</v>
      </c>
      <c r="E79" s="41">
        <v>1.3</v>
      </c>
      <c r="F79" s="41">
        <v>3.5</v>
      </c>
      <c r="G79" s="62">
        <v>3</v>
      </c>
      <c r="H79" s="62">
        <v>2.38</v>
      </c>
      <c r="I79" s="62">
        <v>4</v>
      </c>
      <c r="J79" s="62">
        <v>2.1</v>
      </c>
      <c r="K79" s="62">
        <v>1.6</v>
      </c>
      <c r="L79" s="62">
        <v>2</v>
      </c>
    </row>
    <row r="80" spans="1:12" ht="12.75" customHeight="1">
      <c r="A80" s="47"/>
      <c r="B80" s="44" t="s">
        <v>55</v>
      </c>
      <c r="C80" s="41">
        <v>7.2</v>
      </c>
      <c r="D80" s="41">
        <v>4.8</v>
      </c>
      <c r="E80" s="41">
        <v>4.8</v>
      </c>
      <c r="F80" s="41">
        <v>7.5</v>
      </c>
      <c r="G80" s="62">
        <v>7.11</v>
      </c>
      <c r="H80" s="62">
        <v>6.96</v>
      </c>
      <c r="I80" s="62">
        <v>8</v>
      </c>
      <c r="J80" s="62">
        <v>8</v>
      </c>
      <c r="K80" s="62">
        <v>7.94</v>
      </c>
      <c r="L80" s="62">
        <v>15</v>
      </c>
    </row>
    <row r="81" spans="1:12" ht="15" customHeight="1">
      <c r="A81" s="37"/>
      <c r="B81" s="44" t="s">
        <v>56</v>
      </c>
      <c r="C81" s="41">
        <v>4</v>
      </c>
      <c r="D81" s="41">
        <v>4</v>
      </c>
      <c r="E81" s="41">
        <v>3.07</v>
      </c>
      <c r="F81" s="41">
        <v>4.5</v>
      </c>
      <c r="G81" s="62">
        <v>4</v>
      </c>
      <c r="H81" s="62">
        <v>2.34</v>
      </c>
      <c r="I81" s="62">
        <v>5</v>
      </c>
      <c r="J81" s="62">
        <v>4.5</v>
      </c>
      <c r="K81" s="62">
        <v>3.31</v>
      </c>
      <c r="L81" s="62">
        <v>7</v>
      </c>
    </row>
    <row r="82" spans="1:12" ht="13.5" customHeight="1">
      <c r="A82" s="47"/>
      <c r="B82" s="44" t="s">
        <v>57</v>
      </c>
      <c r="C82" s="41">
        <v>8.5</v>
      </c>
      <c r="D82" s="41">
        <v>4.5</v>
      </c>
      <c r="E82" s="41">
        <v>4.5</v>
      </c>
      <c r="F82" s="41">
        <v>8.5</v>
      </c>
      <c r="G82" s="62">
        <v>3.98</v>
      </c>
      <c r="H82" s="62">
        <v>3.97</v>
      </c>
      <c r="I82" s="62">
        <v>8.5</v>
      </c>
      <c r="J82" s="62">
        <v>11.5</v>
      </c>
      <c r="K82" s="62">
        <v>3.89</v>
      </c>
      <c r="L82" s="62">
        <v>29</v>
      </c>
    </row>
    <row r="83" spans="1:12" ht="15" customHeight="1">
      <c r="A83" s="47"/>
      <c r="B83" s="46" t="s">
        <v>58</v>
      </c>
      <c r="C83" s="45">
        <v>0.01</v>
      </c>
      <c r="D83" s="45">
        <v>0</v>
      </c>
      <c r="E83" s="45">
        <v>0</v>
      </c>
      <c r="F83" s="45"/>
      <c r="G83" s="62">
        <v>0</v>
      </c>
      <c r="H83" s="62"/>
      <c r="I83" s="62"/>
      <c r="J83" s="62">
        <v>0</v>
      </c>
      <c r="K83" s="62"/>
      <c r="L83" s="62">
        <v>0</v>
      </c>
    </row>
    <row r="84" spans="1:12" ht="15" customHeight="1">
      <c r="A84" s="47"/>
      <c r="B84" s="46" t="s">
        <v>59</v>
      </c>
      <c r="C84" s="45">
        <v>0.3</v>
      </c>
      <c r="D84" s="45">
        <v>0.2</v>
      </c>
      <c r="E84" s="45">
        <v>0.2</v>
      </c>
      <c r="F84" s="45"/>
      <c r="G84" s="62"/>
      <c r="H84" s="62">
        <v>0</v>
      </c>
      <c r="I84" s="62"/>
      <c r="J84" s="62"/>
      <c r="K84" s="62"/>
      <c r="L84" s="62"/>
    </row>
    <row r="85" spans="1:12" ht="25.5" customHeight="1">
      <c r="A85" s="47"/>
      <c r="B85" s="46" t="s">
        <v>108</v>
      </c>
      <c r="C85" s="45"/>
      <c r="D85" s="45"/>
      <c r="E85" s="45"/>
      <c r="F85" s="45">
        <v>0.5</v>
      </c>
      <c r="G85" s="62">
        <v>0</v>
      </c>
      <c r="H85" s="62">
        <v>0</v>
      </c>
      <c r="I85" s="62">
        <v>7</v>
      </c>
      <c r="J85" s="62">
        <v>7</v>
      </c>
      <c r="K85" s="62">
        <v>7</v>
      </c>
      <c r="L85" s="62">
        <v>10</v>
      </c>
    </row>
    <row r="86" spans="1:12" ht="12.75">
      <c r="A86" s="47"/>
      <c r="B86" s="42" t="s">
        <v>60</v>
      </c>
      <c r="C86" s="40">
        <f>SUM(C72:C84)</f>
        <v>84.56000000000002</v>
      </c>
      <c r="D86" s="40">
        <f>SUM(D72:D84)</f>
        <v>69.85000000000001</v>
      </c>
      <c r="E86" s="40">
        <f>SUM(E72:E84)</f>
        <v>70.05</v>
      </c>
      <c r="F86" s="40">
        <f aca="true" t="shared" si="4" ref="F86:L86">SUM(F72:F85)</f>
        <v>83.14</v>
      </c>
      <c r="G86" s="40">
        <f t="shared" si="4"/>
        <v>71.07000000000001</v>
      </c>
      <c r="H86" s="40">
        <f t="shared" si="4"/>
        <v>66.21000000000001</v>
      </c>
      <c r="I86" s="40">
        <f t="shared" si="4"/>
        <v>97.8</v>
      </c>
      <c r="J86" s="40">
        <f t="shared" si="4"/>
        <v>97.71</v>
      </c>
      <c r="K86" s="40">
        <f t="shared" si="4"/>
        <v>71.23</v>
      </c>
      <c r="L86" s="40">
        <f t="shared" si="4"/>
        <v>155.12</v>
      </c>
    </row>
    <row r="87" spans="1:12" ht="12.75">
      <c r="A87" s="47"/>
      <c r="B87" s="42"/>
      <c r="C87" s="43"/>
      <c r="D87" s="43"/>
      <c r="E87" s="43"/>
      <c r="F87" s="43"/>
      <c r="G87" s="62"/>
      <c r="H87" s="62"/>
      <c r="I87" s="62"/>
      <c r="J87" s="62"/>
      <c r="K87" s="62"/>
      <c r="L87" s="62"/>
    </row>
    <row r="88" spans="1:12" ht="12.75">
      <c r="A88" s="47">
        <v>9</v>
      </c>
      <c r="B88" s="39" t="s">
        <v>61</v>
      </c>
      <c r="C88" s="40"/>
      <c r="D88" s="40"/>
      <c r="E88" s="40"/>
      <c r="F88" s="40"/>
      <c r="G88" s="62"/>
      <c r="H88" s="62"/>
      <c r="I88" s="62"/>
      <c r="J88" s="62"/>
      <c r="K88" s="62"/>
      <c r="L88" s="62"/>
    </row>
    <row r="89" spans="1:12" ht="25.5">
      <c r="A89" s="37"/>
      <c r="B89" s="44" t="s">
        <v>120</v>
      </c>
      <c r="C89" s="41">
        <v>20</v>
      </c>
      <c r="D89" s="41">
        <v>19.5</v>
      </c>
      <c r="E89" s="41">
        <v>21.75</v>
      </c>
      <c r="F89" s="41">
        <v>25</v>
      </c>
      <c r="G89" s="62">
        <v>22</v>
      </c>
      <c r="H89" s="62">
        <v>24.19</v>
      </c>
      <c r="I89" s="62">
        <v>26.5</v>
      </c>
      <c r="J89" s="62">
        <v>26.5</v>
      </c>
      <c r="K89" s="62">
        <v>30</v>
      </c>
      <c r="L89" s="62">
        <v>28.5</v>
      </c>
    </row>
    <row r="90" spans="1:12" ht="15" customHeight="1">
      <c r="A90" s="47"/>
      <c r="B90" s="44" t="s">
        <v>62</v>
      </c>
      <c r="C90" s="41">
        <v>6.5</v>
      </c>
      <c r="D90" s="41">
        <v>5.5</v>
      </c>
      <c r="E90" s="41">
        <v>5.45</v>
      </c>
      <c r="F90" s="41">
        <v>7</v>
      </c>
      <c r="G90" s="62">
        <v>4.97</v>
      </c>
      <c r="H90" s="62">
        <v>4.71</v>
      </c>
      <c r="I90" s="62">
        <v>7</v>
      </c>
      <c r="J90" s="62">
        <v>6.75</v>
      </c>
      <c r="K90" s="62">
        <v>6.87</v>
      </c>
      <c r="L90" s="62">
        <v>18.5</v>
      </c>
    </row>
    <row r="91" spans="1:12" ht="15" customHeight="1">
      <c r="A91" s="37"/>
      <c r="B91" s="44" t="s">
        <v>63</v>
      </c>
      <c r="C91" s="41">
        <v>3</v>
      </c>
      <c r="D91" s="41">
        <v>2</v>
      </c>
      <c r="E91" s="41">
        <v>1.33</v>
      </c>
      <c r="F91" s="41">
        <v>2.5</v>
      </c>
      <c r="G91" s="62">
        <v>1</v>
      </c>
      <c r="H91" s="62">
        <v>1</v>
      </c>
      <c r="I91" s="62">
        <v>4.25</v>
      </c>
      <c r="J91" s="62">
        <v>3.5</v>
      </c>
      <c r="K91" s="62">
        <v>3.5</v>
      </c>
      <c r="L91" s="62">
        <v>4</v>
      </c>
    </row>
    <row r="92" spans="1:12" ht="14.25" customHeight="1">
      <c r="A92" s="37"/>
      <c r="B92" s="44" t="s">
        <v>64</v>
      </c>
      <c r="C92" s="41">
        <v>0.32</v>
      </c>
      <c r="D92" s="41">
        <v>0.32</v>
      </c>
      <c r="E92" s="41">
        <v>0.12</v>
      </c>
      <c r="F92" s="41">
        <v>0.4</v>
      </c>
      <c r="G92" s="62">
        <v>0.35</v>
      </c>
      <c r="H92" s="62">
        <v>0.2</v>
      </c>
      <c r="I92" s="62">
        <v>0.5</v>
      </c>
      <c r="J92" s="62">
        <v>0.5</v>
      </c>
      <c r="K92" s="62">
        <v>0.44</v>
      </c>
      <c r="L92" s="62">
        <v>0.5</v>
      </c>
    </row>
    <row r="93" spans="1:12" ht="13.5" customHeight="1">
      <c r="A93" s="37"/>
      <c r="B93" s="46" t="s">
        <v>119</v>
      </c>
      <c r="C93" s="45">
        <v>0.4</v>
      </c>
      <c r="D93" s="45">
        <v>0.4</v>
      </c>
      <c r="E93" s="45">
        <v>0</v>
      </c>
      <c r="F93" s="45">
        <v>0.2</v>
      </c>
      <c r="G93" s="62">
        <v>0</v>
      </c>
      <c r="H93" s="62">
        <v>0</v>
      </c>
      <c r="I93" s="62">
        <v>0.2</v>
      </c>
      <c r="J93" s="62">
        <v>0.2</v>
      </c>
      <c r="K93" s="62">
        <v>0</v>
      </c>
      <c r="L93" s="62">
        <v>0.2</v>
      </c>
    </row>
    <row r="94" spans="1:12" ht="15" customHeight="1">
      <c r="A94" s="37"/>
      <c r="B94" s="46" t="s">
        <v>65</v>
      </c>
      <c r="C94" s="45">
        <v>0.6</v>
      </c>
      <c r="D94" s="45">
        <v>0.6</v>
      </c>
      <c r="E94" s="45">
        <v>0.6</v>
      </c>
      <c r="F94" s="45">
        <v>0.6</v>
      </c>
      <c r="G94" s="62">
        <v>0.6</v>
      </c>
      <c r="H94" s="62">
        <v>0.6</v>
      </c>
      <c r="I94" s="62">
        <v>0.6</v>
      </c>
      <c r="J94" s="62">
        <v>0.6</v>
      </c>
      <c r="K94" s="62">
        <v>0.6</v>
      </c>
      <c r="L94" s="62">
        <v>2</v>
      </c>
    </row>
    <row r="95" spans="1:12" ht="14.25" customHeight="1">
      <c r="A95" s="37"/>
      <c r="B95" s="44" t="s">
        <v>118</v>
      </c>
      <c r="C95" s="41">
        <v>1.86</v>
      </c>
      <c r="D95" s="41">
        <v>1.45</v>
      </c>
      <c r="E95" s="41">
        <v>1.12</v>
      </c>
      <c r="F95" s="41">
        <v>2</v>
      </c>
      <c r="G95" s="62">
        <v>1.5</v>
      </c>
      <c r="H95" s="62">
        <v>1.19</v>
      </c>
      <c r="I95" s="62">
        <v>2.4</v>
      </c>
      <c r="J95" s="62">
        <v>2.4</v>
      </c>
      <c r="K95" s="62">
        <v>1.52</v>
      </c>
      <c r="L95" s="62">
        <v>2.4</v>
      </c>
    </row>
    <row r="96" spans="1:12" ht="25.5">
      <c r="A96" s="37"/>
      <c r="B96" s="46" t="s">
        <v>132</v>
      </c>
      <c r="C96" s="45">
        <v>0.4</v>
      </c>
      <c r="D96" s="45">
        <v>0.4</v>
      </c>
      <c r="E96" s="45">
        <v>0.38</v>
      </c>
      <c r="F96" s="45"/>
      <c r="G96" s="62"/>
      <c r="H96" s="62">
        <v>0</v>
      </c>
      <c r="I96" s="62"/>
      <c r="J96" s="62"/>
      <c r="K96" s="62"/>
      <c r="L96" s="62"/>
    </row>
    <row r="97" spans="1:12" ht="41.25" customHeight="1">
      <c r="A97" s="37"/>
      <c r="B97" s="46" t="s">
        <v>107</v>
      </c>
      <c r="C97" s="45"/>
      <c r="D97" s="45"/>
      <c r="E97" s="45"/>
      <c r="F97" s="45">
        <v>0.5</v>
      </c>
      <c r="G97" s="62">
        <v>0</v>
      </c>
      <c r="H97" s="62">
        <v>0</v>
      </c>
      <c r="I97" s="62">
        <v>1</v>
      </c>
      <c r="J97" s="62">
        <v>0.05</v>
      </c>
      <c r="K97" s="62">
        <v>0.04</v>
      </c>
      <c r="L97" s="62">
        <v>4</v>
      </c>
    </row>
    <row r="98" spans="1:12" ht="12.75">
      <c r="A98" s="37"/>
      <c r="B98" s="42" t="s">
        <v>66</v>
      </c>
      <c r="C98" s="40">
        <f>SUM(C89:C96)</f>
        <v>33.08</v>
      </c>
      <c r="D98" s="40">
        <f>SUM(D89:D96)</f>
        <v>30.169999999999998</v>
      </c>
      <c r="E98" s="40">
        <f>SUM(E89:E96)</f>
        <v>30.750000000000004</v>
      </c>
      <c r="F98" s="40">
        <f aca="true" t="shared" si="5" ref="F98:L98">SUM(F89:F97)</f>
        <v>38.2</v>
      </c>
      <c r="G98" s="40">
        <f t="shared" si="5"/>
        <v>30.42</v>
      </c>
      <c r="H98" s="40">
        <f t="shared" si="5"/>
        <v>31.890000000000004</v>
      </c>
      <c r="I98" s="40">
        <f t="shared" si="5"/>
        <v>42.45</v>
      </c>
      <c r="J98" s="40">
        <f t="shared" si="5"/>
        <v>40.5</v>
      </c>
      <c r="K98" s="40">
        <f t="shared" si="5"/>
        <v>42.97</v>
      </c>
      <c r="L98" s="40">
        <f t="shared" si="5"/>
        <v>60.1</v>
      </c>
    </row>
    <row r="99" spans="1:12" ht="12.75">
      <c r="A99" s="37"/>
      <c r="B99" s="42"/>
      <c r="C99" s="43"/>
      <c r="D99" s="43"/>
      <c r="E99" s="43"/>
      <c r="F99" s="43"/>
      <c r="G99" s="62"/>
      <c r="H99" s="62"/>
      <c r="I99" s="62"/>
      <c r="J99" s="62"/>
      <c r="K99" s="62"/>
      <c r="L99" s="62"/>
    </row>
    <row r="100" spans="1:12" ht="12.75">
      <c r="A100" s="47">
        <v>10</v>
      </c>
      <c r="B100" s="42" t="s">
        <v>106</v>
      </c>
      <c r="C100" s="43"/>
      <c r="D100" s="43"/>
      <c r="E100" s="43"/>
      <c r="F100" s="43"/>
      <c r="G100" s="62"/>
      <c r="H100" s="62"/>
      <c r="I100" s="62"/>
      <c r="J100" s="62"/>
      <c r="K100" s="62"/>
      <c r="L100" s="62"/>
    </row>
    <row r="101" spans="1:12" ht="14.25" customHeight="1">
      <c r="A101" s="37"/>
      <c r="B101" s="44" t="s">
        <v>67</v>
      </c>
      <c r="C101" s="41">
        <v>2.9</v>
      </c>
      <c r="D101" s="41">
        <v>0.4</v>
      </c>
      <c r="E101" s="41">
        <v>0.4</v>
      </c>
      <c r="F101" s="41">
        <v>3</v>
      </c>
      <c r="G101" s="62">
        <v>2</v>
      </c>
      <c r="H101" s="62">
        <v>2.05</v>
      </c>
      <c r="I101" s="62">
        <v>3</v>
      </c>
      <c r="J101" s="62">
        <v>3</v>
      </c>
      <c r="K101" s="62">
        <v>3</v>
      </c>
      <c r="L101" s="62">
        <v>3</v>
      </c>
    </row>
    <row r="102" spans="1:12" ht="12.75" customHeight="1">
      <c r="A102" s="37"/>
      <c r="B102" s="44" t="s">
        <v>68</v>
      </c>
      <c r="C102" s="41">
        <v>4.5</v>
      </c>
      <c r="D102" s="41">
        <v>4.5</v>
      </c>
      <c r="E102" s="41">
        <v>4.91</v>
      </c>
      <c r="F102" s="41">
        <v>6</v>
      </c>
      <c r="G102" s="62">
        <v>6</v>
      </c>
      <c r="H102" s="62">
        <v>6.8</v>
      </c>
      <c r="I102" s="62">
        <v>10</v>
      </c>
      <c r="J102" s="62">
        <v>10</v>
      </c>
      <c r="K102" s="62">
        <v>10</v>
      </c>
      <c r="L102" s="62">
        <v>10</v>
      </c>
    </row>
    <row r="103" spans="1:12" ht="13.5" customHeight="1">
      <c r="A103" s="37"/>
      <c r="B103" s="44" t="s">
        <v>69</v>
      </c>
      <c r="C103" s="41">
        <v>2.6</v>
      </c>
      <c r="D103" s="41">
        <v>2.6</v>
      </c>
      <c r="E103" s="41">
        <v>2.07</v>
      </c>
      <c r="F103" s="41">
        <v>3.5</v>
      </c>
      <c r="G103" s="62">
        <v>23.5</v>
      </c>
      <c r="H103" s="62">
        <v>22.45</v>
      </c>
      <c r="I103" s="62">
        <v>4</v>
      </c>
      <c r="J103" s="62">
        <v>7.3</v>
      </c>
      <c r="K103" s="62">
        <v>9.2</v>
      </c>
      <c r="L103" s="62">
        <v>4</v>
      </c>
    </row>
    <row r="104" spans="1:12" ht="25.5">
      <c r="A104" s="37"/>
      <c r="B104" s="44" t="s">
        <v>117</v>
      </c>
      <c r="C104" s="41">
        <v>24</v>
      </c>
      <c r="D104" s="41">
        <v>11</v>
      </c>
      <c r="E104" s="41">
        <v>11.69</v>
      </c>
      <c r="F104" s="41">
        <v>19</v>
      </c>
      <c r="G104" s="62">
        <v>7.5</v>
      </c>
      <c r="H104" s="62">
        <v>4.93</v>
      </c>
      <c r="I104" s="62">
        <v>11.5</v>
      </c>
      <c r="J104" s="62">
        <v>11.5</v>
      </c>
      <c r="K104" s="62">
        <v>8.34</v>
      </c>
      <c r="L104" s="62">
        <v>11.5</v>
      </c>
    </row>
    <row r="105" spans="1:12" ht="25.5">
      <c r="A105" s="37"/>
      <c r="B105" s="44" t="s">
        <v>116</v>
      </c>
      <c r="C105" s="41">
        <v>3</v>
      </c>
      <c r="D105" s="41">
        <v>2.6</v>
      </c>
      <c r="E105" s="41">
        <v>2.54</v>
      </c>
      <c r="F105" s="41">
        <v>4</v>
      </c>
      <c r="G105" s="62">
        <v>4</v>
      </c>
      <c r="H105" s="62">
        <v>4.47</v>
      </c>
      <c r="I105" s="62">
        <v>4.5</v>
      </c>
      <c r="J105" s="62">
        <v>4.5</v>
      </c>
      <c r="K105" s="62">
        <v>5.05</v>
      </c>
      <c r="L105" s="62">
        <v>6</v>
      </c>
    </row>
    <row r="106" spans="1:12" ht="25.5">
      <c r="A106" s="37"/>
      <c r="B106" s="44" t="s">
        <v>105</v>
      </c>
      <c r="C106" s="48"/>
      <c r="D106" s="48"/>
      <c r="E106" s="48"/>
      <c r="F106" s="58">
        <v>0.5</v>
      </c>
      <c r="G106" s="62">
        <v>0.5</v>
      </c>
      <c r="H106" s="62">
        <v>0.48</v>
      </c>
      <c r="I106" s="62">
        <v>5.5</v>
      </c>
      <c r="J106" s="62">
        <v>5.5</v>
      </c>
      <c r="K106" s="62">
        <v>5.5</v>
      </c>
      <c r="L106" s="62">
        <v>0.5</v>
      </c>
    </row>
    <row r="107" spans="1:12" ht="25.5">
      <c r="A107" s="37"/>
      <c r="B107" s="44" t="s">
        <v>137</v>
      </c>
      <c r="C107" s="48"/>
      <c r="D107" s="48"/>
      <c r="E107" s="48"/>
      <c r="F107" s="58"/>
      <c r="G107" s="62">
        <v>30</v>
      </c>
      <c r="H107" s="62">
        <v>30</v>
      </c>
      <c r="I107" s="62"/>
      <c r="J107" s="62"/>
      <c r="K107" s="62"/>
      <c r="L107" s="62"/>
    </row>
    <row r="108" spans="1:12" ht="12.75" customHeight="1">
      <c r="A108" s="47"/>
      <c r="B108" s="42" t="s">
        <v>70</v>
      </c>
      <c r="C108" s="40">
        <f>SUM(C101:C105)</f>
        <v>37</v>
      </c>
      <c r="D108" s="40">
        <f>SUM(D101:D105)</f>
        <v>21.1</v>
      </c>
      <c r="E108" s="40">
        <f>SUM(E101:E105)</f>
        <v>21.61</v>
      </c>
      <c r="F108" s="40">
        <f>SUM(F101:F106)</f>
        <v>36</v>
      </c>
      <c r="G108" s="40">
        <f>SUM(G101:G107)</f>
        <v>73.5</v>
      </c>
      <c r="H108" s="40">
        <f>SUM(H101:H107)</f>
        <v>71.17999999999999</v>
      </c>
      <c r="I108" s="40">
        <f>SUM(I101:I106)</f>
        <v>38.5</v>
      </c>
      <c r="J108" s="40">
        <f>SUM(J101:J107)</f>
        <v>41.8</v>
      </c>
      <c r="K108" s="40">
        <f>SUM(K101:K107)</f>
        <v>41.089999999999996</v>
      </c>
      <c r="L108" s="40">
        <f>SUM(L101:L106)</f>
        <v>35</v>
      </c>
    </row>
    <row r="109" spans="1:12" ht="12.75" customHeight="1">
      <c r="A109" s="47"/>
      <c r="B109" s="42"/>
      <c r="C109" s="43"/>
      <c r="D109" s="43"/>
      <c r="E109" s="43"/>
      <c r="F109" s="43"/>
      <c r="G109" s="62"/>
      <c r="H109" s="62"/>
      <c r="I109" s="62"/>
      <c r="J109" s="62"/>
      <c r="K109" s="62"/>
      <c r="L109" s="62"/>
    </row>
    <row r="110" spans="1:12" ht="28.5" customHeight="1">
      <c r="A110" s="47">
        <v>11</v>
      </c>
      <c r="B110" s="46" t="s">
        <v>150</v>
      </c>
      <c r="C110" s="45">
        <v>47</v>
      </c>
      <c r="D110" s="45">
        <v>40</v>
      </c>
      <c r="E110" s="45">
        <v>0</v>
      </c>
      <c r="F110" s="45">
        <v>55.7</v>
      </c>
      <c r="G110" s="62">
        <v>47</v>
      </c>
      <c r="H110" s="62">
        <v>0</v>
      </c>
      <c r="I110" s="62">
        <v>60</v>
      </c>
      <c r="J110" s="62">
        <v>59.5</v>
      </c>
      <c r="K110" s="62"/>
      <c r="L110" s="62">
        <v>70</v>
      </c>
    </row>
    <row r="111" spans="1:12" s="52" customFormat="1" ht="12" customHeight="1">
      <c r="A111" s="49"/>
      <c r="B111" s="53" t="s">
        <v>71</v>
      </c>
      <c r="C111" s="54">
        <f aca="true" t="shared" si="6" ref="C111:I111">SUM(C9+C11+C43+C48+C58+C67+C69+C86+C98+C108+C110)</f>
        <v>422</v>
      </c>
      <c r="D111" s="54">
        <f t="shared" si="6"/>
        <v>373.97</v>
      </c>
      <c r="E111" s="54">
        <f t="shared" si="6"/>
        <v>341.93</v>
      </c>
      <c r="F111" s="54">
        <f t="shared" si="6"/>
        <v>506.9999999999999</v>
      </c>
      <c r="G111" s="54">
        <f t="shared" si="6"/>
        <v>486</v>
      </c>
      <c r="H111" s="54">
        <f t="shared" si="6"/>
        <v>456.49000000000007</v>
      </c>
      <c r="I111" s="54">
        <f t="shared" si="6"/>
        <v>553.68</v>
      </c>
      <c r="J111" s="54">
        <f>SUM(J9+J11+J43+J48+J58+J67+J69+J86+J98+J108+J110)</f>
        <v>548.6800000000001</v>
      </c>
      <c r="K111" s="54">
        <f>SUM(K9+K11+K43+K48+K58+K67+K69+K86+K98+K108+K110)</f>
        <v>494.3999999999999</v>
      </c>
      <c r="L111" s="54">
        <f>SUM(L9+L11+L43+L48+L58+L67+L69+L86+L98+L108+L110)</f>
        <v>663.9</v>
      </c>
    </row>
    <row r="112" spans="1:12" s="52" customFormat="1" ht="22.5">
      <c r="A112" s="49"/>
      <c r="B112" s="53" t="s">
        <v>139</v>
      </c>
      <c r="C112" s="54">
        <v>48</v>
      </c>
      <c r="D112" s="54">
        <v>26.03</v>
      </c>
      <c r="E112" s="54">
        <v>12.81</v>
      </c>
      <c r="F112" s="54">
        <v>50</v>
      </c>
      <c r="G112" s="63">
        <v>34</v>
      </c>
      <c r="H112" s="63">
        <v>13.97</v>
      </c>
      <c r="I112" s="63">
        <v>46.32</v>
      </c>
      <c r="J112" s="63">
        <v>46.32</v>
      </c>
      <c r="K112" s="63">
        <v>23.1</v>
      </c>
      <c r="L112" s="63">
        <v>36.1</v>
      </c>
    </row>
    <row r="113" spans="1:12" s="52" customFormat="1" ht="12">
      <c r="A113" s="49"/>
      <c r="B113" s="53" t="s">
        <v>72</v>
      </c>
      <c r="C113" s="54">
        <f aca="true" t="shared" si="7" ref="C113:I113">SUM(C111:C112)</f>
        <v>470</v>
      </c>
      <c r="D113" s="54">
        <f t="shared" si="7"/>
        <v>400</v>
      </c>
      <c r="E113" s="54">
        <f t="shared" si="7"/>
        <v>354.74</v>
      </c>
      <c r="F113" s="54">
        <f t="shared" si="7"/>
        <v>556.9999999999999</v>
      </c>
      <c r="G113" s="54">
        <f t="shared" si="7"/>
        <v>520</v>
      </c>
      <c r="H113" s="54">
        <f t="shared" si="7"/>
        <v>470.4600000000001</v>
      </c>
      <c r="I113" s="54">
        <f t="shared" si="7"/>
        <v>600</v>
      </c>
      <c r="J113" s="54">
        <f>SUM(J111:J112)</f>
        <v>595.0000000000001</v>
      </c>
      <c r="K113" s="54">
        <f>SUM(K111:K112)</f>
        <v>517.4999999999999</v>
      </c>
      <c r="L113" s="54">
        <f>SUM(L111:L112)</f>
        <v>700</v>
      </c>
    </row>
    <row r="114" spans="1:12" ht="21.75" customHeight="1">
      <c r="A114" s="59"/>
      <c r="B114" s="80" t="s">
        <v>151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</row>
  </sheetData>
  <sheetProtection/>
  <mergeCells count="9">
    <mergeCell ref="B114:L114"/>
    <mergeCell ref="A2:L2"/>
    <mergeCell ref="A1:L1"/>
    <mergeCell ref="A4:L4"/>
    <mergeCell ref="C5:E5"/>
    <mergeCell ref="B5:B6"/>
    <mergeCell ref="A3:L3"/>
    <mergeCell ref="I5:K5"/>
    <mergeCell ref="F5:H5"/>
  </mergeCells>
  <printOptions/>
  <pageMargins left="1.17" right="0.2" top="0.16" bottom="0.21" header="0.21" footer="0.45"/>
  <pageSetup firstPageNumber="292" useFirstPageNumber="1" horizontalDpi="1200" verticalDpi="1200" orientation="landscape" paperSize="9" scale="84" r:id="rId1"/>
  <headerFooter alignWithMargins="0">
    <oddFooter>&amp;C&amp;P</oddFooter>
  </headerFooter>
  <rowBreaks count="5" manualBreakCount="5">
    <brk id="28" max="11" man="1"/>
    <brk id="41" max="11" man="1"/>
    <brk id="67" max="11" man="1"/>
    <brk id="96" max="11" man="1"/>
    <brk id="11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view="pageBreakPreview" zoomScale="80" zoomScaleNormal="50" zoomScaleSheetLayoutView="80" zoomScalePageLayoutView="0" workbookViewId="0" topLeftCell="A1">
      <selection activeCell="T17" sqref="T17"/>
    </sheetView>
  </sheetViews>
  <sheetFormatPr defaultColWidth="9.140625" defaultRowHeight="12.75"/>
  <cols>
    <col min="1" max="1" width="3.7109375" style="4" customWidth="1"/>
    <col min="2" max="2" width="29.28125" style="5" customWidth="1"/>
    <col min="3" max="3" width="9.7109375" style="4" customWidth="1"/>
    <col min="4" max="4" width="9.421875" style="4" customWidth="1"/>
    <col min="5" max="5" width="8.28125" style="4" hidden="1" customWidth="1"/>
    <col min="6" max="6" width="8.421875" style="4" customWidth="1"/>
    <col min="7" max="7" width="9.00390625" style="4" customWidth="1"/>
    <col min="8" max="8" width="9.421875" style="4" hidden="1" customWidth="1"/>
    <col min="9" max="9" width="8.140625" style="4" customWidth="1"/>
    <col min="10" max="10" width="12.7109375" style="4" hidden="1" customWidth="1"/>
    <col min="11" max="11" width="8.421875" style="4" customWidth="1"/>
    <col min="12" max="12" width="11.140625" style="19" hidden="1" customWidth="1"/>
    <col min="13" max="13" width="9.8515625" style="4" customWidth="1"/>
    <col min="14" max="14" width="10.140625" style="4" customWidth="1"/>
    <col min="15" max="15" width="9.57421875" style="4" hidden="1" customWidth="1"/>
    <col min="16" max="16" width="9.57421875" style="4" customWidth="1"/>
    <col min="17" max="17" width="9.140625" style="4" customWidth="1"/>
    <col min="18" max="18" width="8.7109375" style="4" customWidth="1"/>
    <col min="19" max="21" width="8.421875" style="4" customWidth="1"/>
    <col min="22" max="22" width="8.140625" style="4" customWidth="1"/>
    <col min="23" max="16384" width="9.140625" style="4" customWidth="1"/>
  </cols>
  <sheetData>
    <row r="1" spans="2:22" ht="19.5" customHeight="1">
      <c r="B1" s="86" t="s">
        <v>95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2:22" ht="22.5" customHeight="1">
      <c r="B2" s="95" t="s">
        <v>96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2:16" ht="22.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P3" s="30" t="s">
        <v>92</v>
      </c>
    </row>
    <row r="4" spans="2:22" ht="22.5" customHeight="1">
      <c r="B4" s="6"/>
      <c r="C4" s="6"/>
      <c r="D4" s="99" t="s">
        <v>94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  <c r="R4" s="99" t="s">
        <v>93</v>
      </c>
      <c r="S4" s="100"/>
      <c r="T4" s="100"/>
      <c r="U4" s="100"/>
      <c r="V4" s="101"/>
    </row>
    <row r="5" spans="1:22" ht="12.75" customHeight="1">
      <c r="A5" s="7" t="s">
        <v>0</v>
      </c>
      <c r="B5" s="87" t="s">
        <v>77</v>
      </c>
      <c r="C5" s="87" t="s">
        <v>2</v>
      </c>
      <c r="D5" s="89" t="s">
        <v>73</v>
      </c>
      <c r="E5" s="90"/>
      <c r="F5" s="91"/>
      <c r="G5" s="92" t="s">
        <v>3</v>
      </c>
      <c r="H5" s="93"/>
      <c r="I5" s="94"/>
      <c r="J5" s="18" t="s">
        <v>4</v>
      </c>
      <c r="K5" s="92" t="s">
        <v>75</v>
      </c>
      <c r="L5" s="93"/>
      <c r="M5" s="94"/>
      <c r="N5" s="102" t="s">
        <v>82</v>
      </c>
      <c r="O5" s="102"/>
      <c r="P5" s="102"/>
      <c r="Q5" s="31" t="s">
        <v>83</v>
      </c>
      <c r="R5" s="21" t="s">
        <v>86</v>
      </c>
      <c r="S5" s="21" t="s">
        <v>87</v>
      </c>
      <c r="T5" s="21" t="s">
        <v>88</v>
      </c>
      <c r="U5" s="21" t="s">
        <v>89</v>
      </c>
      <c r="V5" s="21" t="s">
        <v>90</v>
      </c>
    </row>
    <row r="6" spans="1:22" ht="54" customHeight="1">
      <c r="A6" s="8"/>
      <c r="B6" s="88"/>
      <c r="C6" s="88"/>
      <c r="D6" s="1" t="s">
        <v>78</v>
      </c>
      <c r="E6" s="1" t="s">
        <v>79</v>
      </c>
      <c r="F6" s="1" t="s">
        <v>80</v>
      </c>
      <c r="G6" s="1" t="s">
        <v>76</v>
      </c>
      <c r="H6" s="1" t="s">
        <v>79</v>
      </c>
      <c r="I6" s="1" t="s">
        <v>80</v>
      </c>
      <c r="J6" s="8">
        <v>4</v>
      </c>
      <c r="K6" s="1" t="s">
        <v>81</v>
      </c>
      <c r="L6" s="25" t="s">
        <v>79</v>
      </c>
      <c r="M6" s="1" t="s">
        <v>80</v>
      </c>
      <c r="N6" s="22" t="s">
        <v>81</v>
      </c>
      <c r="O6" s="26" t="s">
        <v>79</v>
      </c>
      <c r="P6" s="22" t="s">
        <v>84</v>
      </c>
      <c r="Q6" s="8" t="s">
        <v>78</v>
      </c>
      <c r="R6" s="96" t="s">
        <v>91</v>
      </c>
      <c r="S6" s="97"/>
      <c r="T6" s="97"/>
      <c r="U6" s="97"/>
      <c r="V6" s="98"/>
    </row>
    <row r="7" spans="1:22" s="29" customFormat="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5</v>
      </c>
      <c r="G7" s="7">
        <v>6</v>
      </c>
      <c r="H7" s="7">
        <v>8</v>
      </c>
      <c r="I7" s="7">
        <v>7</v>
      </c>
      <c r="J7" s="7"/>
      <c r="K7" s="7">
        <v>8</v>
      </c>
      <c r="L7" s="24">
        <v>11</v>
      </c>
      <c r="M7" s="8">
        <v>9</v>
      </c>
      <c r="N7" s="8">
        <v>10</v>
      </c>
      <c r="O7" s="24">
        <v>14</v>
      </c>
      <c r="P7" s="8">
        <v>11</v>
      </c>
      <c r="Q7" s="24">
        <v>12</v>
      </c>
      <c r="R7" s="8">
        <v>13</v>
      </c>
      <c r="S7" s="8">
        <v>14</v>
      </c>
      <c r="T7" s="8">
        <v>15</v>
      </c>
      <c r="U7" s="8">
        <v>16</v>
      </c>
      <c r="V7" s="8">
        <v>17</v>
      </c>
    </row>
    <row r="8" spans="1:22" ht="12.75">
      <c r="A8" s="8"/>
      <c r="B8" s="22"/>
      <c r="C8" s="8"/>
      <c r="D8" s="8"/>
      <c r="E8" s="8"/>
      <c r="F8" s="8"/>
      <c r="G8" s="8"/>
      <c r="H8" s="8"/>
      <c r="I8" s="8"/>
      <c r="J8" s="8"/>
      <c r="K8" s="8"/>
      <c r="L8" s="20"/>
      <c r="M8" s="21"/>
      <c r="N8" s="8"/>
      <c r="O8" s="20"/>
      <c r="P8" s="21"/>
      <c r="Q8" s="21"/>
      <c r="R8" s="21"/>
      <c r="S8" s="21"/>
      <c r="T8" s="21"/>
      <c r="U8" s="21"/>
      <c r="V8" s="21"/>
    </row>
    <row r="9" spans="1:22" ht="12.75">
      <c r="A9" s="8">
        <v>1</v>
      </c>
      <c r="B9" s="12" t="s">
        <v>14</v>
      </c>
      <c r="C9" s="3">
        <v>1500</v>
      </c>
      <c r="D9" s="3">
        <v>410</v>
      </c>
      <c r="E9" s="3">
        <v>410</v>
      </c>
      <c r="F9" s="3">
        <v>346.91</v>
      </c>
      <c r="G9" s="13">
        <v>400</v>
      </c>
      <c r="H9" s="13">
        <v>315</v>
      </c>
      <c r="I9" s="13">
        <v>283.2</v>
      </c>
      <c r="J9" s="13">
        <v>410</v>
      </c>
      <c r="K9" s="13">
        <v>400</v>
      </c>
      <c r="L9" s="10">
        <v>300</v>
      </c>
      <c r="M9" s="11">
        <v>300</v>
      </c>
      <c r="N9" s="13">
        <v>400</v>
      </c>
      <c r="O9" s="13">
        <v>400</v>
      </c>
      <c r="P9" s="11">
        <v>399.96</v>
      </c>
      <c r="Q9" s="13">
        <v>400</v>
      </c>
      <c r="R9" s="9"/>
      <c r="S9" s="9"/>
      <c r="T9" s="9"/>
      <c r="U9" s="21"/>
      <c r="V9" s="21"/>
    </row>
    <row r="10" spans="1:22" ht="12.75">
      <c r="A10" s="8">
        <v>2</v>
      </c>
      <c r="B10" s="2" t="s">
        <v>15</v>
      </c>
      <c r="C10" s="3">
        <v>5750</v>
      </c>
      <c r="D10" s="3">
        <v>525</v>
      </c>
      <c r="E10" s="3">
        <v>624</v>
      </c>
      <c r="F10" s="3">
        <v>1203.42</v>
      </c>
      <c r="G10" s="3">
        <v>650</v>
      </c>
      <c r="H10" s="3">
        <v>668</v>
      </c>
      <c r="I10" s="3">
        <v>1332.35</v>
      </c>
      <c r="J10" s="3">
        <v>624</v>
      </c>
      <c r="K10" s="3">
        <v>2000</v>
      </c>
      <c r="L10" s="10">
        <v>1900</v>
      </c>
      <c r="M10" s="11">
        <v>2046.07</v>
      </c>
      <c r="N10" s="3">
        <v>3000</v>
      </c>
      <c r="O10" s="3">
        <v>2700</v>
      </c>
      <c r="P10" s="11">
        <v>3389.65</v>
      </c>
      <c r="Q10" s="3">
        <v>1500</v>
      </c>
      <c r="R10" s="10"/>
      <c r="S10" s="10"/>
      <c r="T10" s="10"/>
      <c r="U10" s="21"/>
      <c r="V10" s="21"/>
    </row>
    <row r="11" spans="1:22" ht="25.5">
      <c r="A11" s="23">
        <v>3</v>
      </c>
      <c r="B11" s="2" t="s">
        <v>16</v>
      </c>
      <c r="C11" s="3">
        <v>3720</v>
      </c>
      <c r="D11" s="3">
        <v>770</v>
      </c>
      <c r="E11" s="3">
        <v>770</v>
      </c>
      <c r="F11" s="3">
        <v>769.36</v>
      </c>
      <c r="G11" s="3">
        <v>770</v>
      </c>
      <c r="H11" s="3">
        <v>770</v>
      </c>
      <c r="I11" s="3">
        <v>848.11</v>
      </c>
      <c r="J11" s="3">
        <v>770</v>
      </c>
      <c r="K11" s="3">
        <v>800</v>
      </c>
      <c r="L11" s="10">
        <v>880</v>
      </c>
      <c r="M11" s="11">
        <v>969.16</v>
      </c>
      <c r="N11" s="3">
        <v>990</v>
      </c>
      <c r="O11" s="3">
        <v>990</v>
      </c>
      <c r="P11" s="11">
        <v>1069.36</v>
      </c>
      <c r="Q11" s="3">
        <v>1000</v>
      </c>
      <c r="R11" s="13"/>
      <c r="S11" s="13"/>
      <c r="T11" s="13"/>
      <c r="U11" s="21"/>
      <c r="V11" s="21"/>
    </row>
    <row r="12" spans="1:22" ht="25.5">
      <c r="A12" s="8">
        <v>4</v>
      </c>
      <c r="B12" s="12" t="s">
        <v>17</v>
      </c>
      <c r="C12" s="3">
        <v>2150</v>
      </c>
      <c r="D12" s="3">
        <v>235</v>
      </c>
      <c r="E12" s="3">
        <v>235</v>
      </c>
      <c r="F12" s="3">
        <v>233.85</v>
      </c>
      <c r="G12" s="13">
        <v>235</v>
      </c>
      <c r="H12" s="13">
        <v>308</v>
      </c>
      <c r="I12" s="13">
        <v>344.28</v>
      </c>
      <c r="J12" s="13">
        <v>235</v>
      </c>
      <c r="K12" s="13">
        <v>450</v>
      </c>
      <c r="L12" s="10">
        <v>450</v>
      </c>
      <c r="M12" s="11">
        <v>547.45</v>
      </c>
      <c r="N12" s="13">
        <v>500</v>
      </c>
      <c r="O12" s="13">
        <v>500</v>
      </c>
      <c r="P12" s="11">
        <v>873.34</v>
      </c>
      <c r="Q12" s="13">
        <v>500</v>
      </c>
      <c r="R12" s="3"/>
      <c r="S12" s="3"/>
      <c r="T12" s="3"/>
      <c r="U12" s="21"/>
      <c r="V12" s="21"/>
    </row>
    <row r="13" spans="1:22" ht="16.5" customHeight="1">
      <c r="A13" s="8">
        <v>5</v>
      </c>
      <c r="B13" s="14" t="s">
        <v>18</v>
      </c>
      <c r="C13" s="15">
        <v>500</v>
      </c>
      <c r="D13" s="15">
        <v>100</v>
      </c>
      <c r="E13" s="15">
        <v>100</v>
      </c>
      <c r="F13" s="15">
        <v>95.01</v>
      </c>
      <c r="G13" s="15">
        <v>100</v>
      </c>
      <c r="H13" s="15">
        <v>100</v>
      </c>
      <c r="I13" s="15">
        <v>100.06</v>
      </c>
      <c r="J13" s="15">
        <v>100</v>
      </c>
      <c r="K13" s="15">
        <v>110</v>
      </c>
      <c r="L13" s="10">
        <v>110</v>
      </c>
      <c r="M13" s="11">
        <v>102.9</v>
      </c>
      <c r="N13" s="15">
        <v>220</v>
      </c>
      <c r="O13" s="15">
        <v>165</v>
      </c>
      <c r="P13" s="11">
        <v>165</v>
      </c>
      <c r="Q13" s="15">
        <v>240</v>
      </c>
      <c r="R13" s="3"/>
      <c r="S13" s="3"/>
      <c r="T13" s="3"/>
      <c r="U13" s="21"/>
      <c r="V13" s="21"/>
    </row>
    <row r="14" spans="1:22" ht="29.25" customHeight="1">
      <c r="A14" s="8">
        <v>6</v>
      </c>
      <c r="B14" s="14" t="s">
        <v>19</v>
      </c>
      <c r="C14" s="15">
        <v>2500</v>
      </c>
      <c r="D14" s="15">
        <v>100</v>
      </c>
      <c r="E14" s="15">
        <v>100</v>
      </c>
      <c r="F14" s="15">
        <v>564.94</v>
      </c>
      <c r="G14" s="15">
        <v>500</v>
      </c>
      <c r="H14" s="15">
        <v>580</v>
      </c>
      <c r="I14" s="15">
        <v>580</v>
      </c>
      <c r="J14" s="15">
        <v>100</v>
      </c>
      <c r="K14" s="15">
        <v>900</v>
      </c>
      <c r="L14" s="10">
        <v>500</v>
      </c>
      <c r="M14" s="11">
        <v>409.38</v>
      </c>
      <c r="N14" s="15">
        <v>1500</v>
      </c>
      <c r="O14" s="15">
        <v>1200</v>
      </c>
      <c r="P14" s="11">
        <v>1407</v>
      </c>
      <c r="Q14" s="15">
        <v>1500</v>
      </c>
      <c r="R14" s="13"/>
      <c r="S14" s="13"/>
      <c r="T14" s="13"/>
      <c r="U14" s="21"/>
      <c r="V14" s="21"/>
    </row>
    <row r="15" spans="1:22" ht="25.5">
      <c r="A15" s="8">
        <v>7</v>
      </c>
      <c r="B15" s="12" t="s">
        <v>21</v>
      </c>
      <c r="C15" s="3">
        <v>455</v>
      </c>
      <c r="D15" s="3">
        <v>95</v>
      </c>
      <c r="E15" s="3">
        <v>95</v>
      </c>
      <c r="F15" s="3">
        <v>93</v>
      </c>
      <c r="G15" s="13">
        <v>100</v>
      </c>
      <c r="H15" s="13">
        <v>60</v>
      </c>
      <c r="I15" s="13">
        <v>59.74</v>
      </c>
      <c r="J15" s="13">
        <v>95</v>
      </c>
      <c r="K15" s="13">
        <v>100</v>
      </c>
      <c r="L15" s="10">
        <v>130</v>
      </c>
      <c r="M15" s="11">
        <v>126.02</v>
      </c>
      <c r="N15" s="13">
        <v>170</v>
      </c>
      <c r="O15" s="13">
        <v>185</v>
      </c>
      <c r="P15" s="11">
        <v>50</v>
      </c>
      <c r="Q15" s="13">
        <v>180</v>
      </c>
      <c r="R15" s="13"/>
      <c r="S15" s="13"/>
      <c r="T15" s="13"/>
      <c r="U15" s="21"/>
      <c r="V15" s="21"/>
    </row>
    <row r="16" spans="1:22" ht="18" customHeight="1">
      <c r="A16" s="8">
        <v>8</v>
      </c>
      <c r="B16" s="2" t="s">
        <v>22</v>
      </c>
      <c r="C16" s="3">
        <v>250</v>
      </c>
      <c r="D16" s="3">
        <v>40</v>
      </c>
      <c r="E16" s="3">
        <v>40</v>
      </c>
      <c r="F16" s="3">
        <v>45.29</v>
      </c>
      <c r="G16" s="3">
        <v>50</v>
      </c>
      <c r="H16" s="3">
        <v>70</v>
      </c>
      <c r="I16" s="3">
        <v>65.99</v>
      </c>
      <c r="J16" s="3">
        <v>40</v>
      </c>
      <c r="K16" s="3">
        <v>200</v>
      </c>
      <c r="L16" s="10">
        <v>100</v>
      </c>
      <c r="M16" s="11">
        <v>89.2</v>
      </c>
      <c r="N16" s="3">
        <v>200</v>
      </c>
      <c r="O16" s="3">
        <v>100</v>
      </c>
      <c r="P16" s="11">
        <v>100</v>
      </c>
      <c r="Q16" s="3">
        <v>200</v>
      </c>
      <c r="R16" s="13"/>
      <c r="S16" s="13"/>
      <c r="T16" s="13"/>
      <c r="U16" s="21"/>
      <c r="V16" s="21"/>
    </row>
    <row r="17" spans="1:22" ht="25.5" customHeight="1">
      <c r="A17" s="8">
        <v>9</v>
      </c>
      <c r="B17" s="2" t="s">
        <v>23</v>
      </c>
      <c r="C17" s="3">
        <v>300</v>
      </c>
      <c r="D17" s="3">
        <v>125</v>
      </c>
      <c r="E17" s="3">
        <v>125</v>
      </c>
      <c r="F17" s="3">
        <v>136.38</v>
      </c>
      <c r="G17" s="3">
        <v>100</v>
      </c>
      <c r="H17" s="3">
        <v>110</v>
      </c>
      <c r="I17" s="3">
        <v>109.93</v>
      </c>
      <c r="J17" s="3">
        <v>125</v>
      </c>
      <c r="K17" s="3">
        <v>200</v>
      </c>
      <c r="L17" s="10">
        <v>100</v>
      </c>
      <c r="M17" s="11">
        <v>98.65</v>
      </c>
      <c r="N17" s="3">
        <v>200</v>
      </c>
      <c r="O17" s="3">
        <v>70</v>
      </c>
      <c r="P17" s="11">
        <v>99.86</v>
      </c>
      <c r="Q17" s="3">
        <v>90</v>
      </c>
      <c r="R17" s="11"/>
      <c r="S17" s="11"/>
      <c r="T17" s="11"/>
      <c r="U17" s="21"/>
      <c r="V17" s="21"/>
    </row>
    <row r="18" spans="1:22" ht="39.75" customHeight="1">
      <c r="A18" s="8">
        <v>10</v>
      </c>
      <c r="B18" s="2" t="s">
        <v>24</v>
      </c>
      <c r="C18" s="3">
        <v>100</v>
      </c>
      <c r="D18" s="17">
        <v>0</v>
      </c>
      <c r="E18" s="17"/>
      <c r="F18" s="17">
        <v>0</v>
      </c>
      <c r="G18" s="17">
        <v>10</v>
      </c>
      <c r="H18" s="17">
        <v>10</v>
      </c>
      <c r="I18" s="17">
        <v>10</v>
      </c>
      <c r="J18" s="3"/>
      <c r="K18" s="3">
        <v>40</v>
      </c>
      <c r="L18" s="10"/>
      <c r="M18" s="11"/>
      <c r="N18" s="3">
        <v>1</v>
      </c>
      <c r="O18" s="3">
        <v>0</v>
      </c>
      <c r="P18" s="11"/>
      <c r="Q18" s="3">
        <v>1</v>
      </c>
      <c r="R18" s="3"/>
      <c r="S18" s="3"/>
      <c r="T18" s="3"/>
      <c r="U18" s="21"/>
      <c r="V18" s="21"/>
    </row>
    <row r="19" spans="1:22" ht="27" customHeight="1">
      <c r="A19" s="8">
        <v>11</v>
      </c>
      <c r="B19" s="2" t="s">
        <v>25</v>
      </c>
      <c r="C19" s="3">
        <v>600</v>
      </c>
      <c r="D19" s="17">
        <v>0</v>
      </c>
      <c r="E19" s="17"/>
      <c r="F19" s="17">
        <v>0</v>
      </c>
      <c r="G19" s="17">
        <v>15</v>
      </c>
      <c r="H19" s="17">
        <v>15</v>
      </c>
      <c r="I19" s="17">
        <v>14.28</v>
      </c>
      <c r="J19" s="3"/>
      <c r="K19" s="3">
        <v>15</v>
      </c>
      <c r="L19" s="10">
        <v>15</v>
      </c>
      <c r="M19" s="11">
        <v>15</v>
      </c>
      <c r="N19" s="3">
        <v>60</v>
      </c>
      <c r="O19" s="3">
        <v>15</v>
      </c>
      <c r="P19" s="11">
        <v>15</v>
      </c>
      <c r="Q19" s="3">
        <v>55</v>
      </c>
      <c r="R19" s="3"/>
      <c r="S19" s="3"/>
      <c r="T19" s="3"/>
      <c r="U19" s="21"/>
      <c r="V19" s="21"/>
    </row>
    <row r="20" spans="1:22" ht="30" customHeight="1">
      <c r="A20" s="8">
        <v>12</v>
      </c>
      <c r="B20" s="12" t="s">
        <v>36</v>
      </c>
      <c r="C20" s="3">
        <v>2500</v>
      </c>
      <c r="D20" s="3">
        <v>200</v>
      </c>
      <c r="E20" s="3">
        <v>200</v>
      </c>
      <c r="F20" s="3">
        <v>200</v>
      </c>
      <c r="G20" s="13">
        <v>200</v>
      </c>
      <c r="H20" s="13">
        <v>200</v>
      </c>
      <c r="I20" s="13">
        <v>200</v>
      </c>
      <c r="J20" s="13">
        <v>200</v>
      </c>
      <c r="K20" s="13">
        <v>2500</v>
      </c>
      <c r="L20" s="10">
        <v>1000</v>
      </c>
      <c r="M20" s="11">
        <v>1020.27</v>
      </c>
      <c r="N20" s="13">
        <v>2000</v>
      </c>
      <c r="O20" s="13">
        <v>500</v>
      </c>
      <c r="P20" s="11">
        <v>100</v>
      </c>
      <c r="Q20" s="13">
        <v>1300</v>
      </c>
      <c r="R20" s="10"/>
      <c r="S20" s="11"/>
      <c r="T20" s="11"/>
      <c r="U20" s="21"/>
      <c r="V20" s="21"/>
    </row>
    <row r="21" spans="1:22" ht="27" customHeight="1">
      <c r="A21" s="8">
        <v>13</v>
      </c>
      <c r="B21" s="2" t="s">
        <v>41</v>
      </c>
      <c r="C21" s="3">
        <v>600</v>
      </c>
      <c r="D21" s="3">
        <v>110</v>
      </c>
      <c r="E21" s="3">
        <v>160</v>
      </c>
      <c r="F21" s="3">
        <v>282.5</v>
      </c>
      <c r="G21" s="3">
        <v>120</v>
      </c>
      <c r="H21" s="3">
        <v>120</v>
      </c>
      <c r="I21" s="3">
        <v>114.5</v>
      </c>
      <c r="J21" s="3">
        <v>160</v>
      </c>
      <c r="K21" s="3">
        <v>250</v>
      </c>
      <c r="L21" s="10">
        <v>200</v>
      </c>
      <c r="M21" s="11">
        <v>194.19</v>
      </c>
      <c r="N21" s="3">
        <v>250</v>
      </c>
      <c r="O21" s="3">
        <v>250</v>
      </c>
      <c r="P21" s="11">
        <v>250</v>
      </c>
      <c r="Q21" s="3">
        <v>250</v>
      </c>
      <c r="R21" s="10"/>
      <c r="S21" s="10"/>
      <c r="T21" s="10"/>
      <c r="U21" s="21"/>
      <c r="V21" s="21"/>
    </row>
    <row r="22" spans="1:22" ht="12.75">
      <c r="A22" s="8">
        <v>14</v>
      </c>
      <c r="B22" s="12" t="s">
        <v>51</v>
      </c>
      <c r="C22" s="3">
        <v>2138.5</v>
      </c>
      <c r="D22" s="10">
        <v>300</v>
      </c>
      <c r="E22" s="3">
        <v>300</v>
      </c>
      <c r="F22" s="3">
        <v>301.13</v>
      </c>
      <c r="G22" s="13">
        <v>300</v>
      </c>
      <c r="H22" s="13">
        <v>350</v>
      </c>
      <c r="I22" s="13">
        <v>842.24</v>
      </c>
      <c r="J22" s="13">
        <v>300</v>
      </c>
      <c r="K22" s="13">
        <v>525</v>
      </c>
      <c r="L22" s="10">
        <v>400</v>
      </c>
      <c r="M22" s="11">
        <v>488.54</v>
      </c>
      <c r="N22" s="13">
        <v>550</v>
      </c>
      <c r="O22" s="13">
        <v>410</v>
      </c>
      <c r="P22" s="11">
        <v>460.01</v>
      </c>
      <c r="Q22" s="13">
        <v>1000</v>
      </c>
      <c r="R22" s="13"/>
      <c r="S22" s="13"/>
      <c r="T22" s="13"/>
      <c r="U22" s="21"/>
      <c r="V22" s="21"/>
    </row>
    <row r="23" spans="3:6" ht="12.75">
      <c r="C23" s="19"/>
      <c r="D23" s="19"/>
      <c r="E23" s="19"/>
      <c r="F23" s="19"/>
    </row>
    <row r="24" spans="3:6" ht="12.75">
      <c r="C24" s="19"/>
      <c r="D24" s="19"/>
      <c r="E24" s="19"/>
      <c r="F24" s="19"/>
    </row>
    <row r="25" spans="3:6" ht="12.75">
      <c r="C25" s="19"/>
      <c r="D25" s="19"/>
      <c r="E25" s="19"/>
      <c r="F25" s="19"/>
    </row>
    <row r="26" spans="3:6" ht="12.75">
      <c r="C26" s="19"/>
      <c r="D26" s="19"/>
      <c r="E26" s="19"/>
      <c r="F26" s="19"/>
    </row>
    <row r="27" spans="1:17" ht="21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30" spans="3:17" ht="27" customHeight="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3:17" ht="16.5" customHeight="1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3:17" ht="12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3:17" ht="12.7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3:17" ht="12.7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3:17" ht="12.7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3:17" ht="12.7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3:17" ht="12.7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3:17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3:17" ht="12.7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3:17" ht="26.25" customHeight="1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3:17" ht="17.25" customHeight="1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3:17" ht="17.25" customHeight="1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3:17" ht="17.25" customHeight="1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</sheetData>
  <sheetProtection/>
  <mergeCells count="12">
    <mergeCell ref="A27:Q27"/>
    <mergeCell ref="R6:V6"/>
    <mergeCell ref="D4:Q4"/>
    <mergeCell ref="R4:V4"/>
    <mergeCell ref="N5:P5"/>
    <mergeCell ref="B1:V1"/>
    <mergeCell ref="B5:B6"/>
    <mergeCell ref="C5:C6"/>
    <mergeCell ref="D5:F5"/>
    <mergeCell ref="G5:I5"/>
    <mergeCell ref="K5:M5"/>
    <mergeCell ref="B2:V2"/>
  </mergeCells>
  <printOptions/>
  <pageMargins left="0.29" right="0.33" top="0.66" bottom="0.75" header="0.33" footer="0.35"/>
  <pageSetup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75" zoomScaleSheetLayoutView="75" zoomScalePageLayoutView="0" workbookViewId="0" topLeftCell="A1">
      <selection activeCell="F26" sqref="F26"/>
    </sheetView>
  </sheetViews>
  <sheetFormatPr defaultColWidth="9.140625" defaultRowHeight="12.75"/>
  <cols>
    <col min="1" max="1" width="9.140625" style="32" customWidth="1"/>
    <col min="2" max="2" width="39.421875" style="32" customWidth="1"/>
    <col min="3" max="6" width="12.8515625" style="32" customWidth="1"/>
    <col min="7" max="7" width="11.00390625" style="32" customWidth="1"/>
    <col min="8" max="8" width="12.421875" style="32" customWidth="1"/>
    <col min="9" max="9" width="12.57421875" style="32" customWidth="1"/>
    <col min="10" max="10" width="11.140625" style="32" bestFit="1" customWidth="1"/>
    <col min="11" max="11" width="13.00390625" style="32" customWidth="1"/>
    <col min="12" max="12" width="12.57421875" style="32" customWidth="1"/>
    <col min="13" max="16384" width="9.140625" style="32" customWidth="1"/>
  </cols>
  <sheetData>
    <row r="1" spans="1:12" ht="27">
      <c r="A1" s="104" t="s">
        <v>142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61" customFormat="1" ht="27">
      <c r="A2" s="104" t="s">
        <v>135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37.5" customHeight="1">
      <c r="A3" s="105" t="s">
        <v>148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25.5" customHeight="1">
      <c r="A4" s="106" t="s">
        <v>130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21.75" customHeight="1">
      <c r="A5" s="111" t="s">
        <v>0</v>
      </c>
      <c r="B5" s="110" t="s">
        <v>153</v>
      </c>
      <c r="C5" s="107" t="s">
        <v>83</v>
      </c>
      <c r="D5" s="108"/>
      <c r="E5" s="109"/>
      <c r="F5" s="107" t="s">
        <v>86</v>
      </c>
      <c r="G5" s="108"/>
      <c r="H5" s="109"/>
      <c r="I5" s="113" t="s">
        <v>87</v>
      </c>
      <c r="J5" s="114"/>
      <c r="K5" s="110"/>
      <c r="L5" s="70" t="s">
        <v>88</v>
      </c>
    </row>
    <row r="6" spans="1:12" ht="71.25" customHeight="1">
      <c r="A6" s="112"/>
      <c r="B6" s="110"/>
      <c r="C6" s="70" t="s">
        <v>81</v>
      </c>
      <c r="D6" s="70" t="s">
        <v>79</v>
      </c>
      <c r="E6" s="70" t="s">
        <v>143</v>
      </c>
      <c r="F6" s="71" t="s">
        <v>76</v>
      </c>
      <c r="G6" s="72" t="s">
        <v>79</v>
      </c>
      <c r="H6" s="72" t="s">
        <v>141</v>
      </c>
      <c r="I6" s="72" t="s">
        <v>76</v>
      </c>
      <c r="J6" s="72" t="s">
        <v>79</v>
      </c>
      <c r="K6" s="72" t="s">
        <v>144</v>
      </c>
      <c r="L6" s="72" t="s">
        <v>76</v>
      </c>
    </row>
    <row r="7" spans="1:12" s="66" customFormat="1" ht="15.75">
      <c r="A7" s="64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7">
        <v>7</v>
      </c>
      <c r="H7" s="67">
        <v>8</v>
      </c>
      <c r="I7" s="67">
        <v>9</v>
      </c>
      <c r="J7" s="73">
        <v>10</v>
      </c>
      <c r="K7" s="73">
        <v>11</v>
      </c>
      <c r="L7" s="73">
        <v>12</v>
      </c>
    </row>
    <row r="8" spans="1:12" s="33" customFormat="1" ht="22.5" customHeight="1">
      <c r="A8" s="35">
        <v>1</v>
      </c>
      <c r="B8" s="34" t="str">
        <f>'BE RE Actual 10th Plan'!B9</f>
        <v>Archaeological Survey of India</v>
      </c>
      <c r="C8" s="76">
        <f>'BE RE Actual 10th Plan'!C9</f>
        <v>75</v>
      </c>
      <c r="D8" s="76">
        <f>'BE RE Actual 10th Plan'!D9</f>
        <v>74</v>
      </c>
      <c r="E8" s="76">
        <f>'BE RE Actual 10th Plan'!E9</f>
        <v>71.96</v>
      </c>
      <c r="F8" s="76">
        <f>'BE RE Actual 10th Plan'!F9</f>
        <v>98</v>
      </c>
      <c r="G8" s="76">
        <f>'BE RE Actual 10th Plan'!G9</f>
        <v>89</v>
      </c>
      <c r="H8" s="76">
        <f>'BE RE Actual 10th Plan'!H9</f>
        <v>90.88</v>
      </c>
      <c r="I8" s="76">
        <f>'BE RE Actual 10th Plan'!I9</f>
        <v>111</v>
      </c>
      <c r="J8" s="77">
        <v>114</v>
      </c>
      <c r="K8" s="77">
        <v>108.14</v>
      </c>
      <c r="L8" s="77">
        <v>111</v>
      </c>
    </row>
    <row r="9" spans="1:12" s="33" customFormat="1" ht="22.5" customHeight="1">
      <c r="A9" s="35">
        <v>2</v>
      </c>
      <c r="B9" s="34" t="str">
        <f>'BE RE Actual 10th Plan'!B11</f>
        <v>Direction &amp; Admn.</v>
      </c>
      <c r="C9" s="76">
        <f>'BE RE Actual 10th Plan'!C11</f>
        <v>1</v>
      </c>
      <c r="D9" s="76">
        <f>'BE RE Actual 10th Plan'!D11</f>
        <v>0.6</v>
      </c>
      <c r="E9" s="76">
        <f>'BE RE Actual 10th Plan'!E11</f>
        <v>0.58</v>
      </c>
      <c r="F9" s="76">
        <f>'BE RE Actual 10th Plan'!F11</f>
        <v>1</v>
      </c>
      <c r="G9" s="76">
        <f>'BE RE Actual 10th Plan'!G11</f>
        <v>0.7</v>
      </c>
      <c r="H9" s="76">
        <f>'BE RE Actual 10th Plan'!H11</f>
        <v>0.68</v>
      </c>
      <c r="I9" s="76">
        <f>'BE RE Actual 10th Plan'!I11</f>
        <v>1</v>
      </c>
      <c r="J9" s="77">
        <v>1.3</v>
      </c>
      <c r="K9" s="77">
        <v>0.97</v>
      </c>
      <c r="L9" s="77">
        <v>1</v>
      </c>
    </row>
    <row r="10" spans="1:12" s="33" customFormat="1" ht="22.5" customHeight="1">
      <c r="A10" s="35">
        <v>3</v>
      </c>
      <c r="B10" s="34" t="str">
        <f>'BE RE Actual 10th Plan'!B13</f>
        <v>Promotion &amp; Dissemination</v>
      </c>
      <c r="C10" s="76">
        <f>'BE RE Actual 10th Plan'!C43</f>
        <v>98.51</v>
      </c>
      <c r="D10" s="76">
        <f>'BE RE Actual 10th Plan'!D43</f>
        <v>98.4</v>
      </c>
      <c r="E10" s="76">
        <f>'BE RE Actual 10th Plan'!E43</f>
        <v>107.00999999999999</v>
      </c>
      <c r="F10" s="76">
        <f>'BE RE Actual 10th Plan'!F43</f>
        <v>103.09999999999998</v>
      </c>
      <c r="G10" s="76">
        <f>'BE RE Actual 10th Plan'!G43</f>
        <v>99.52</v>
      </c>
      <c r="H10" s="76">
        <f>'BE RE Actual 10th Plan'!H43</f>
        <v>115.36</v>
      </c>
      <c r="I10" s="76">
        <f>'BE RE Actual 10th Plan'!I43</f>
        <v>123.21999999999998</v>
      </c>
      <c r="J10" s="77">
        <v>119.09</v>
      </c>
      <c r="K10" s="77">
        <v>150.56</v>
      </c>
      <c r="L10" s="77">
        <v>122.85</v>
      </c>
    </row>
    <row r="11" spans="1:12" s="33" customFormat="1" ht="22.5" customHeight="1">
      <c r="A11" s="35">
        <v>4</v>
      </c>
      <c r="B11" s="34" t="str">
        <f>'BE RE Actual 10th Plan'!B45</f>
        <v>Anthropology &amp; Ethno.</v>
      </c>
      <c r="C11" s="76">
        <f>'BE RE Actual 10th Plan'!C48</f>
        <v>9.4</v>
      </c>
      <c r="D11" s="76">
        <f>'BE RE Actual 10th Plan'!D48</f>
        <v>9.1</v>
      </c>
      <c r="E11" s="76">
        <f>'BE RE Actual 10th Plan'!E48</f>
        <v>10.43</v>
      </c>
      <c r="F11" s="76">
        <f>'BE RE Actual 10th Plan'!F48</f>
        <v>11.5</v>
      </c>
      <c r="G11" s="76">
        <f>'BE RE Actual 10th Plan'!G48</f>
        <v>10.6</v>
      </c>
      <c r="H11" s="76">
        <f>'BE RE Actual 10th Plan'!H48</f>
        <v>12.41</v>
      </c>
      <c r="I11" s="76">
        <f>'BE RE Actual 10th Plan'!I48</f>
        <v>15</v>
      </c>
      <c r="J11" s="77">
        <v>14.9</v>
      </c>
      <c r="K11" s="77">
        <v>15.21</v>
      </c>
      <c r="L11" s="77">
        <v>20</v>
      </c>
    </row>
    <row r="12" spans="1:12" s="33" customFormat="1" ht="22.5" customHeight="1">
      <c r="A12" s="35">
        <v>5</v>
      </c>
      <c r="B12" s="34" t="str">
        <f>'BE RE Actual 10th Plan'!B50</f>
        <v>Archives</v>
      </c>
      <c r="C12" s="76">
        <f>'BE RE Actual 10th Plan'!C58</f>
        <v>23.95</v>
      </c>
      <c r="D12" s="76">
        <f>'BE RE Actual 10th Plan'!D58</f>
        <v>17.15</v>
      </c>
      <c r="E12" s="76">
        <f>'BE RE Actual 10th Plan'!E58</f>
        <v>15.709999999999999</v>
      </c>
      <c r="F12" s="76">
        <f>'BE RE Actual 10th Plan'!F58</f>
        <v>20.85</v>
      </c>
      <c r="G12" s="76">
        <f>'BE RE Actual 10th Plan'!G58</f>
        <v>15.379999999999999</v>
      </c>
      <c r="H12" s="76">
        <f>'BE RE Actual 10th Plan'!H58</f>
        <v>14.18</v>
      </c>
      <c r="I12" s="76">
        <f>'BE RE Actual 10th Plan'!I58</f>
        <v>23.39</v>
      </c>
      <c r="J12" s="77">
        <v>21.59</v>
      </c>
      <c r="K12" s="77">
        <v>20.88</v>
      </c>
      <c r="L12" s="77">
        <v>45</v>
      </c>
    </row>
    <row r="13" spans="1:12" s="33" customFormat="1" ht="22.5" customHeight="1">
      <c r="A13" s="35">
        <v>6</v>
      </c>
      <c r="B13" s="34" t="str">
        <f>'BE RE Actual 10th Plan'!B60</f>
        <v>Buddhist &amp; Tibetan Studies</v>
      </c>
      <c r="C13" s="76">
        <f>'BE RE Actual 10th Plan'!C67</f>
        <v>12</v>
      </c>
      <c r="D13" s="76">
        <f>'BE RE Actual 10th Plan'!D67</f>
        <v>10.6</v>
      </c>
      <c r="E13" s="76">
        <f>'BE RE Actual 10th Plan'!E67</f>
        <v>10.73</v>
      </c>
      <c r="F13" s="76">
        <f>'BE RE Actual 10th Plan'!F67</f>
        <v>14.51</v>
      </c>
      <c r="G13" s="76">
        <f>'BE RE Actual 10th Plan'!G67</f>
        <v>11.81</v>
      </c>
      <c r="H13" s="76">
        <f>'BE RE Actual 10th Plan'!H67</f>
        <v>13.550000000000002</v>
      </c>
      <c r="I13" s="76">
        <f>'BE RE Actual 10th Plan'!I67</f>
        <v>16.320000000000004</v>
      </c>
      <c r="J13" s="77">
        <v>13.29</v>
      </c>
      <c r="K13" s="77">
        <v>13.85</v>
      </c>
      <c r="L13" s="77">
        <v>18.83</v>
      </c>
    </row>
    <row r="14" spans="1:12" s="33" customFormat="1" ht="22.5" customHeight="1">
      <c r="A14" s="35">
        <v>7</v>
      </c>
      <c r="B14" s="34" t="str">
        <f>'BE RE Actual 10th Plan'!B69</f>
        <v>IGNCA</v>
      </c>
      <c r="C14" s="76">
        <f>'BE RE Actual 10th Plan'!C69</f>
        <v>0.5</v>
      </c>
      <c r="D14" s="76">
        <f>'BE RE Actual 10th Plan'!D69</f>
        <v>3</v>
      </c>
      <c r="E14" s="76">
        <f>'BE RE Actual 10th Plan'!E69</f>
        <v>3.1</v>
      </c>
      <c r="F14" s="76">
        <f>'BE RE Actual 10th Plan'!F69</f>
        <v>45</v>
      </c>
      <c r="G14" s="76">
        <f>'BE RE Actual 10th Plan'!G69</f>
        <v>37</v>
      </c>
      <c r="H14" s="76">
        <f>'BE RE Actual 10th Plan'!H69</f>
        <v>40.15</v>
      </c>
      <c r="I14" s="76">
        <f>'BE RE Actual 10th Plan'!I69</f>
        <v>25</v>
      </c>
      <c r="J14" s="77">
        <v>25</v>
      </c>
      <c r="K14" s="77">
        <v>29.5</v>
      </c>
      <c r="L14" s="77">
        <v>25</v>
      </c>
    </row>
    <row r="15" spans="1:12" s="33" customFormat="1" ht="22.5" customHeight="1">
      <c r="A15" s="35">
        <v>8</v>
      </c>
      <c r="B15" s="34" t="str">
        <f>'BE RE Actual 10th Plan'!B71</f>
        <v>Museums</v>
      </c>
      <c r="C15" s="76">
        <f>'BE RE Actual 10th Plan'!C86</f>
        <v>84.56000000000002</v>
      </c>
      <c r="D15" s="76">
        <f>'BE RE Actual 10th Plan'!D86</f>
        <v>69.85000000000001</v>
      </c>
      <c r="E15" s="76">
        <f>'BE RE Actual 10th Plan'!E86</f>
        <v>70.05</v>
      </c>
      <c r="F15" s="76">
        <f>'BE RE Actual 10th Plan'!F86</f>
        <v>83.14</v>
      </c>
      <c r="G15" s="76">
        <f>'BE RE Actual 10th Plan'!G86</f>
        <v>71.07000000000001</v>
      </c>
      <c r="H15" s="76">
        <f>'BE RE Actual 10th Plan'!H86</f>
        <v>66.21000000000001</v>
      </c>
      <c r="I15" s="76">
        <f>'BE RE Actual 10th Plan'!I86</f>
        <v>97.8</v>
      </c>
      <c r="J15" s="77">
        <v>97.71</v>
      </c>
      <c r="K15" s="77">
        <v>71.23</v>
      </c>
      <c r="L15" s="77">
        <v>155.12</v>
      </c>
    </row>
    <row r="16" spans="1:12" s="33" customFormat="1" ht="22.5" customHeight="1">
      <c r="A16" s="35">
        <v>9</v>
      </c>
      <c r="B16" s="34" t="str">
        <f>'BE RE Actual 10th Plan'!B88</f>
        <v>Public Libraries</v>
      </c>
      <c r="C16" s="76">
        <f>'BE RE Actual 10th Plan'!C98</f>
        <v>33.08</v>
      </c>
      <c r="D16" s="76">
        <f>'BE RE Actual 10th Plan'!D98</f>
        <v>30.169999999999998</v>
      </c>
      <c r="E16" s="76">
        <f>'BE RE Actual 10th Plan'!E98</f>
        <v>30.750000000000004</v>
      </c>
      <c r="F16" s="76">
        <f>'BE RE Actual 10th Plan'!F98</f>
        <v>38.2</v>
      </c>
      <c r="G16" s="76">
        <f>'BE RE Actual 10th Plan'!G98</f>
        <v>30.42</v>
      </c>
      <c r="H16" s="76">
        <f>'BE RE Actual 10th Plan'!H98</f>
        <v>31.890000000000004</v>
      </c>
      <c r="I16" s="76">
        <f>'BE RE Actual 10th Plan'!I98</f>
        <v>42.45</v>
      </c>
      <c r="J16" s="77">
        <v>40.5</v>
      </c>
      <c r="K16" s="77">
        <v>42.97</v>
      </c>
      <c r="L16" s="77">
        <v>60.1</v>
      </c>
    </row>
    <row r="17" spans="1:12" s="33" customFormat="1" ht="22.5" customHeight="1">
      <c r="A17" s="35">
        <v>10</v>
      </c>
      <c r="B17" s="34" t="str">
        <f>'BE RE Actual 10th Plan'!B100</f>
        <v>Other Expenditure(Memorials)</v>
      </c>
      <c r="C17" s="76">
        <f>'BE RE Actual 10th Plan'!C108</f>
        <v>37</v>
      </c>
      <c r="D17" s="76">
        <f>'BE RE Actual 10th Plan'!D108</f>
        <v>21.1</v>
      </c>
      <c r="E17" s="76">
        <f>'BE RE Actual 10th Plan'!E108</f>
        <v>21.61</v>
      </c>
      <c r="F17" s="76">
        <f>'BE RE Actual 10th Plan'!F108</f>
        <v>36</v>
      </c>
      <c r="G17" s="76">
        <f>'BE RE Actual 10th Plan'!G108</f>
        <v>73.5</v>
      </c>
      <c r="H17" s="76">
        <f>'BE RE Actual 10th Plan'!H108</f>
        <v>71.17999999999999</v>
      </c>
      <c r="I17" s="76">
        <f>'BE RE Actual 10th Plan'!I108</f>
        <v>38.5</v>
      </c>
      <c r="J17" s="77">
        <v>41.8</v>
      </c>
      <c r="K17" s="77">
        <v>41.09</v>
      </c>
      <c r="L17" s="77">
        <v>35</v>
      </c>
    </row>
    <row r="18" spans="1:12" s="33" customFormat="1" ht="31.5">
      <c r="A18" s="35">
        <v>11</v>
      </c>
      <c r="B18" s="34" t="s">
        <v>154</v>
      </c>
      <c r="C18" s="76">
        <f>'BE RE Actual 10th Plan'!C110</f>
        <v>47</v>
      </c>
      <c r="D18" s="76">
        <f>'BE RE Actual 10th Plan'!D110</f>
        <v>40</v>
      </c>
      <c r="E18" s="76">
        <f>'BE RE Actual 10th Plan'!E110</f>
        <v>0</v>
      </c>
      <c r="F18" s="76">
        <f>'BE RE Actual 10th Plan'!F110</f>
        <v>55.7</v>
      </c>
      <c r="G18" s="76">
        <f>'BE RE Actual 10th Plan'!G110</f>
        <v>47</v>
      </c>
      <c r="H18" s="76">
        <f>'BE RE Actual 10th Plan'!H110</f>
        <v>0</v>
      </c>
      <c r="I18" s="76">
        <f>'BE RE Actual 10th Plan'!I110</f>
        <v>60</v>
      </c>
      <c r="J18" s="77">
        <v>59.5</v>
      </c>
      <c r="K18" s="77">
        <v>0</v>
      </c>
      <c r="L18" s="77">
        <v>70</v>
      </c>
    </row>
    <row r="19" spans="1:12" s="33" customFormat="1" ht="22.5" customHeight="1">
      <c r="A19" s="35"/>
      <c r="B19" s="34" t="str">
        <f>'BE RE Actual 10th Plan'!B111</f>
        <v>TOTAL (Revenue)</v>
      </c>
      <c r="C19" s="76">
        <f>'BE RE Actual 10th Plan'!C111</f>
        <v>422</v>
      </c>
      <c r="D19" s="76">
        <f>'BE RE Actual 10th Plan'!D111</f>
        <v>373.97</v>
      </c>
      <c r="E19" s="76">
        <f>'BE RE Actual 10th Plan'!E111</f>
        <v>341.93</v>
      </c>
      <c r="F19" s="76">
        <f>'BE RE Actual 10th Plan'!F111</f>
        <v>506.9999999999999</v>
      </c>
      <c r="G19" s="76">
        <f>'BE RE Actual 10th Plan'!G111</f>
        <v>486</v>
      </c>
      <c r="H19" s="76">
        <f>'BE RE Actual 10th Plan'!H111</f>
        <v>456.49000000000007</v>
      </c>
      <c r="I19" s="76">
        <f>'BE RE Actual 10th Plan'!I111</f>
        <v>553.68</v>
      </c>
      <c r="J19" s="77">
        <f>SUM(J8:J18)</f>
        <v>548.6800000000001</v>
      </c>
      <c r="K19" s="77">
        <f>SUM(K8:K18)</f>
        <v>494.4000000000001</v>
      </c>
      <c r="L19" s="77">
        <f>SUM(L8:L18)</f>
        <v>663.9</v>
      </c>
    </row>
    <row r="20" spans="1:12" s="33" customFormat="1" ht="35.25" customHeight="1">
      <c r="A20" s="35">
        <v>12</v>
      </c>
      <c r="B20" s="34" t="str">
        <f>'BE RE Actual 10th Plan'!B112</f>
        <v>Building Projects for Attached/Subordiante Offices</v>
      </c>
      <c r="C20" s="76">
        <f>'BE RE Actual 10th Plan'!C112</f>
        <v>48</v>
      </c>
      <c r="D20" s="76">
        <f>'BE RE Actual 10th Plan'!D112</f>
        <v>26.03</v>
      </c>
      <c r="E20" s="76">
        <f>'BE RE Actual 10th Plan'!E112</f>
        <v>12.81</v>
      </c>
      <c r="F20" s="76">
        <f>'BE RE Actual 10th Plan'!F112</f>
        <v>50</v>
      </c>
      <c r="G20" s="76">
        <f>'BE RE Actual 10th Plan'!G112</f>
        <v>34</v>
      </c>
      <c r="H20" s="76">
        <f>'BE RE Actual 10th Plan'!H112</f>
        <v>13.97</v>
      </c>
      <c r="I20" s="76">
        <f>'BE RE Actual 10th Plan'!I112</f>
        <v>46.32</v>
      </c>
      <c r="J20" s="77">
        <v>46.32</v>
      </c>
      <c r="K20" s="77">
        <v>23.1</v>
      </c>
      <c r="L20" s="77">
        <v>36.1</v>
      </c>
    </row>
    <row r="21" spans="1:12" s="33" customFormat="1" ht="22.5" customHeight="1">
      <c r="A21" s="68"/>
      <c r="B21" s="69" t="str">
        <f>'BE RE Actual 10th Plan'!B113</f>
        <v>Grand Total</v>
      </c>
      <c r="C21" s="74">
        <f>'BE RE Actual 10th Plan'!C113</f>
        <v>470</v>
      </c>
      <c r="D21" s="74">
        <f>'BE RE Actual 10th Plan'!D113</f>
        <v>400</v>
      </c>
      <c r="E21" s="74">
        <f>'BE RE Actual 10th Plan'!E113</f>
        <v>354.74</v>
      </c>
      <c r="F21" s="74">
        <f>'BE RE Actual 10th Plan'!F113</f>
        <v>556.9999999999999</v>
      </c>
      <c r="G21" s="74">
        <f>'BE RE Actual 10th Plan'!G113</f>
        <v>520</v>
      </c>
      <c r="H21" s="74">
        <f>'BE RE Actual 10th Plan'!H113</f>
        <v>470.4600000000001</v>
      </c>
      <c r="I21" s="74">
        <f>'BE RE Actual 10th Plan'!I113</f>
        <v>600</v>
      </c>
      <c r="J21" s="75">
        <f>SUM(J19:J20)</f>
        <v>595.0000000000001</v>
      </c>
      <c r="K21" s="75">
        <f>SUM(K19:K20)</f>
        <v>517.5000000000001</v>
      </c>
      <c r="L21" s="75">
        <f>SUM(L19:L20)</f>
        <v>700</v>
      </c>
    </row>
    <row r="22" spans="1:12" ht="18.75">
      <c r="A22" s="103" t="s">
        <v>155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</sheetData>
  <sheetProtection/>
  <mergeCells count="10">
    <mergeCell ref="A22:L22"/>
    <mergeCell ref="A2:L2"/>
    <mergeCell ref="A1:L1"/>
    <mergeCell ref="A3:L3"/>
    <mergeCell ref="A4:L4"/>
    <mergeCell ref="F5:H5"/>
    <mergeCell ref="C5:E5"/>
    <mergeCell ref="B5:B6"/>
    <mergeCell ref="A5:A6"/>
    <mergeCell ref="I5:K5"/>
  </mergeCells>
  <printOptions/>
  <pageMargins left="0.27" right="0.5" top="0.5" bottom="0.5" header="0.5" footer="0.5"/>
  <pageSetup firstPageNumber="191" useFirstPageNumber="1" horizontalDpi="600" verticalDpi="600" orientation="landscape" paperSize="9" scale="81" r:id="rId1"/>
  <headerFooter alignWithMargins="0">
    <oddFooter>&amp;C&amp;"Arial,Bold"&amp;12 291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s.k.sharma</dc:creator>
  <cp:keywords/>
  <dc:description/>
  <cp:lastModifiedBy> </cp:lastModifiedBy>
  <cp:lastPrinted>2009-07-04T11:23:40Z</cp:lastPrinted>
  <dcterms:created xsi:type="dcterms:W3CDTF">2004-07-15T09:46:26Z</dcterms:created>
  <dcterms:modified xsi:type="dcterms:W3CDTF">2009-07-04T11:25:11Z</dcterms:modified>
  <cp:category/>
  <cp:version/>
  <cp:contentType/>
  <cp:contentStatus/>
</cp:coreProperties>
</file>